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TELIER PROJEKTY-PRACOVNÍ\Litomyšl U Rytířů\08 Interiér\_!ČISTOPIS\Výkaz výměr_pracovní!\"/>
    </mc:Choice>
  </mc:AlternateContent>
  <xr:revisionPtr revIDLastSave="0" documentId="13_ncr:1_{6C01D0FE-7073-49AF-896B-4B0D3CE4AC5F}" xr6:coauthVersionLast="47" xr6:coauthVersionMax="47" xr10:uidLastSave="{00000000-0000-0000-0000-000000000000}"/>
  <bookViews>
    <workbookView xWindow="-108" yWindow="-108" windowWidth="30936" windowHeight="16896" tabRatio="878" activeTab="1" xr2:uid="{00000000-000D-0000-FFFF-FFFF00000000}"/>
  </bookViews>
  <sheets>
    <sheet name="Rekapitulace" sheetId="22" r:id="rId1"/>
    <sheet name="1. Nábytkové vybavení" sheetId="1" r:id="rId2"/>
    <sheet name="2. Interiérové doplňky" sheetId="5" r:id="rId3"/>
    <sheet name="3. Informační systém" sheetId="7" r:id="rId4"/>
    <sheet name="4. Povrchové úpravy, barevné ře" sheetId="21" r:id="rId5"/>
  </sheets>
  <definedNames>
    <definedName name="eur">#REF!</definedName>
    <definedName name="marže">#REF!</definedName>
    <definedName name="_xlnm.Print_Titles" localSheetId="1">'1. Nábytkové vybavení'!$1:$1</definedName>
    <definedName name="_xlnm.Print_Titles" localSheetId="2">'2. Interiérové doplňky'!$1:$1</definedName>
    <definedName name="_xlnm.Print_Titles" localSheetId="3">'3. Informační systém'!$1:$1</definedName>
    <definedName name="_xlnm.Print_Area" localSheetId="1">'1. Nábytkové vybavení'!$A$1:$J$38</definedName>
    <definedName name="_xlnm.Print_Area" localSheetId="2">'2. Interiérové doplňky'!$A$1:$J$8</definedName>
    <definedName name="_xlnm.Print_Area" localSheetId="3">'3. Informační systém'!$A$1:$J$15</definedName>
    <definedName name="_xlnm.Print_Area" localSheetId="4">'4. Povrchové úpravy, barevné ře'!$A$1:$C$58</definedName>
    <definedName name="_xlnm.Print_Area" localSheetId="0">Rekapitulace!$A$1:$E$27</definedName>
    <definedName name="Print_Titles_0" localSheetId="1">'1. Nábytkové vybavení'!$1:$1</definedName>
    <definedName name="Print_Titles_0_0" localSheetId="1">'1. Nábytkové vybavení'!$1:$1</definedName>
    <definedName name="Print_Titles_0_0_0" localSheetId="1">'1. Nábytkové vybavení'!$1:$1</definedName>
    <definedName name="usd">#REF!</definedName>
  </definedNames>
  <calcPr calcId="191029"/>
</workbook>
</file>

<file path=xl/calcChain.xml><?xml version="1.0" encoding="utf-8"?>
<calcChain xmlns="http://schemas.openxmlformats.org/spreadsheetml/2006/main">
  <c r="C34" i="21" l="1"/>
  <c r="H35" i="1" l="1"/>
  <c r="J35" i="1" s="1"/>
  <c r="H11" i="7"/>
  <c r="J11" i="7" s="1"/>
  <c r="H7" i="7"/>
  <c r="J7" i="7" s="1"/>
  <c r="H7" i="5"/>
  <c r="C24" i="21"/>
  <c r="C21" i="21"/>
  <c r="H10" i="7"/>
  <c r="J10" i="7" s="1"/>
  <c r="H8" i="7"/>
  <c r="J8" i="7" s="1"/>
  <c r="H9" i="7"/>
  <c r="J9" i="7" s="1"/>
  <c r="H4" i="7"/>
  <c r="J4" i="7" s="1"/>
  <c r="H5" i="7"/>
  <c r="J5" i="7" s="1"/>
  <c r="H6" i="7"/>
  <c r="J6" i="7" s="1"/>
  <c r="H5" i="5"/>
  <c r="H13" i="7"/>
  <c r="C31" i="21"/>
  <c r="C29" i="21"/>
  <c r="J5" i="5" l="1"/>
  <c r="J7" i="5"/>
  <c r="A12" i="22" l="1"/>
  <c r="C42" i="21" l="1"/>
  <c r="C36" i="21"/>
  <c r="C35" i="21"/>
  <c r="C28" i="21"/>
  <c r="C27" i="21"/>
  <c r="C22" i="21"/>
  <c r="C19" i="21"/>
  <c r="C13" i="21"/>
  <c r="C6" i="21"/>
  <c r="C5" i="21"/>
  <c r="C4" i="21"/>
  <c r="H2" i="7" l="1"/>
  <c r="H3" i="7"/>
  <c r="J3" i="7" s="1"/>
  <c r="J13" i="7"/>
  <c r="H24" i="1"/>
  <c r="H28" i="1" l="1"/>
  <c r="J28" i="1" s="1"/>
  <c r="H25" i="1"/>
  <c r="J25" i="1" s="1"/>
  <c r="H27" i="1"/>
  <c r="J27" i="1" s="1"/>
  <c r="H26" i="1"/>
  <c r="J26" i="1" s="1"/>
  <c r="H31" i="1" l="1"/>
  <c r="J31" i="1" s="1"/>
  <c r="H29" i="1"/>
  <c r="J29" i="1" s="1"/>
  <c r="H34" i="1" l="1"/>
  <c r="J34" i="1" s="1"/>
  <c r="J2" i="7" l="1"/>
  <c r="H6" i="5"/>
  <c r="J6" i="5" s="1"/>
  <c r="H4" i="5"/>
  <c r="J4" i="5" s="1"/>
  <c r="H3" i="5"/>
  <c r="J3" i="5" s="1"/>
  <c r="H2" i="5"/>
  <c r="J2" i="5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36" i="1"/>
  <c r="J36" i="1" s="1"/>
  <c r="H33" i="1"/>
  <c r="J33" i="1" s="1"/>
  <c r="H32" i="1"/>
  <c r="J32" i="1" s="1"/>
  <c r="J24" i="1"/>
  <c r="H23" i="1"/>
  <c r="J23" i="1" s="1"/>
  <c r="H21" i="1"/>
  <c r="J21" i="1" s="1"/>
  <c r="H20" i="1"/>
  <c r="J20" i="1" s="1"/>
  <c r="H19" i="1"/>
  <c r="J19" i="1" s="1"/>
  <c r="H18" i="1"/>
  <c r="J18" i="1" s="1"/>
  <c r="H17" i="1"/>
  <c r="J17" i="1" s="1"/>
  <c r="H7" i="1"/>
  <c r="J7" i="1" s="1"/>
  <c r="H6" i="1"/>
  <c r="J6" i="1" s="1"/>
  <c r="H5" i="1"/>
  <c r="J5" i="1" s="1"/>
  <c r="H4" i="1"/>
  <c r="J4" i="1" s="1"/>
  <c r="H3" i="1"/>
  <c r="J3" i="1" s="1"/>
  <c r="H2" i="1"/>
  <c r="J2" i="1" s="1"/>
  <c r="J8" i="5" l="1"/>
  <c r="J14" i="7"/>
  <c r="J15" i="7" s="1"/>
  <c r="D12" i="22" s="1"/>
  <c r="J37" i="1"/>
  <c r="J38" i="1" s="1"/>
  <c r="D10" i="22" s="1"/>
  <c r="D15" i="22" l="1"/>
  <c r="D16" i="22" s="1"/>
  <c r="C12" i="22"/>
  <c r="E12" i="22" s="1"/>
  <c r="C11" i="22"/>
  <c r="E11" i="22" s="1"/>
  <c r="C10" i="22"/>
  <c r="C15" i="22" l="1"/>
  <c r="C16" i="22" s="1"/>
  <c r="E10" i="22"/>
  <c r="E15" i="22" s="1"/>
  <c r="E16" i="22" s="1"/>
</calcChain>
</file>

<file path=xl/sharedStrings.xml><?xml version="1.0" encoding="utf-8"?>
<sst xmlns="http://schemas.openxmlformats.org/spreadsheetml/2006/main" count="362" uniqueCount="236">
  <si>
    <t>OZNAČENÍ</t>
  </si>
  <si>
    <t>POPIS</t>
  </si>
  <si>
    <t>POZNÁMKA</t>
  </si>
  <si>
    <t>MJ</t>
  </si>
  <si>
    <t>1.NP</t>
  </si>
  <si>
    <t>2.NP</t>
  </si>
  <si>
    <t>3.NP</t>
  </si>
  <si>
    <t>CELKEM</t>
  </si>
  <si>
    <t>CENA / ks</t>
  </si>
  <si>
    <t>CENA BEZ DPH</t>
  </si>
  <si>
    <t>ks</t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</si>
  <si>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</si>
  <si>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</si>
  <si>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</si>
  <si>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</si>
  <si>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</si>
  <si>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</si>
  <si>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</si>
  <si>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</si>
  <si>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</si>
  <si>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C01</t>
  </si>
  <si>
    <t>C03</t>
  </si>
  <si>
    <t>C04</t>
  </si>
  <si>
    <t>C05</t>
  </si>
  <si>
    <t>S01</t>
  </si>
  <si>
    <t>S05</t>
  </si>
  <si>
    <t>S06</t>
  </si>
  <si>
    <t>S07</t>
  </si>
  <si>
    <t>R01</t>
  </si>
  <si>
    <t>R04</t>
  </si>
  <si>
    <t>montáž</t>
  </si>
  <si>
    <t>CENA/MJ</t>
  </si>
  <si>
    <t>CENA CELKEM</t>
  </si>
  <si>
    <t>E01</t>
  </si>
  <si>
    <t>E02</t>
  </si>
  <si>
    <t>E03</t>
  </si>
  <si>
    <t>E04</t>
  </si>
  <si>
    <t>E05</t>
  </si>
  <si>
    <t>dodávka celkem</t>
  </si>
  <si>
    <t>A02</t>
  </si>
  <si>
    <t>bílá</t>
  </si>
  <si>
    <t>světle šedá</t>
  </si>
  <si>
    <t>prášková vypalovací barva mat</t>
  </si>
  <si>
    <t>stříbrná</t>
  </si>
  <si>
    <t>matný hladký dekor</t>
  </si>
  <si>
    <t>POVRCHOVÁ ÚPRAVA</t>
  </si>
  <si>
    <t>TYP VÝROBKU</t>
  </si>
  <si>
    <t>BARVA</t>
  </si>
  <si>
    <t>A - stoly</t>
  </si>
  <si>
    <t>nosná kce - rám z kovových profilů - viditelné</t>
  </si>
  <si>
    <t>skleněná dvířka</t>
  </si>
  <si>
    <t>podnož</t>
  </si>
  <si>
    <t>sedák, opěradlo</t>
  </si>
  <si>
    <t>sklo čiré</t>
  </si>
  <si>
    <t>transparentní</t>
  </si>
  <si>
    <t>folie mat</t>
  </si>
  <si>
    <t>imitace pískovaného skla</t>
  </si>
  <si>
    <t xml:space="preserve">červená </t>
  </si>
  <si>
    <t>Zpracoval:</t>
  </si>
  <si>
    <t>Datum:</t>
  </si>
  <si>
    <t>pořadové číslo</t>
  </si>
  <si>
    <t>popis</t>
  </si>
  <si>
    <t>Nábytkové vybavení</t>
  </si>
  <si>
    <t>Interiérové doplňky</t>
  </si>
  <si>
    <t>Obrazová příloha</t>
  </si>
  <si>
    <t>celkem bez DPH</t>
  </si>
  <si>
    <t>celkem včetně DPH 21%</t>
  </si>
  <si>
    <t xml:space="preserve">Poznámka 1: </t>
  </si>
  <si>
    <t xml:space="preserve">Poznámka 2: </t>
  </si>
  <si>
    <t xml:space="preserve">Poznámka 3: </t>
  </si>
  <si>
    <t>Výrobní dokumentace: 
Pokud není uvedeno jinak, je u všech atypických výrobků požadováno v dostatečném předstihu před zahájením výroby předložení dílenské dokumentace k odsouhlasení projektantem.</t>
  </si>
  <si>
    <t xml:space="preserve">Při vyplňování výkazu výměr je nutné respektovat dále uvedené pokyny: </t>
  </si>
  <si>
    <t xml:space="preserve">1) Při zpracování nabídky je nutné využít všech částí (dílů) projektu, tj. technické zprávy, seznamu pozic, všech výkresů, tabulek a specifikací materiálů. </t>
  </si>
  <si>
    <t>2) Součástí nabídkové ceny musí být veškeré náklady, aby cena byla konečná a zahrnovala celou dodávku a montáž a všechny neuvedené vedlejší a ostatní náklady včetně vzorkování a zpracování dílenských výkresů, dopravu, likvidaci odpadů atd.</t>
  </si>
  <si>
    <t xml:space="preserve">3) Neuvede-li uchazeč, že v příslušné položce není zahrnuto to a to, předpokládá se, že příslušná cena obsahuje veškeré technicky a logicky dovoditélné
součásti dodávky a montáže.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</si>
  <si>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</si>
  <si>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 xml:space="preserve">5) Eventuelní označení výrobků konkrétním výrobcem v projektu vyjadřuje standard požadované kvality event. technických parametrů. Pokud uchazeč nabídne produkt od jiného výrobce je povinen dodržet standard a zároveň přejímá odpovědnost za správnost náhrady,  splnění všech parametrů a koordinaci se všemi navazujícími profesemi. </t>
  </si>
  <si>
    <t>Informační systém</t>
  </si>
  <si>
    <t>dodávka / Kč bez DPH</t>
  </si>
  <si>
    <t>montáž / Kč bez DPH</t>
  </si>
  <si>
    <t>A01</t>
  </si>
  <si>
    <t>A03</t>
  </si>
  <si>
    <t>A04</t>
  </si>
  <si>
    <r>
      <t xml:space="preserve">Ve všech listech tohoto souboru může uchazeč měnit pouze buňky s šedým pozadím. Jedná se o tyto údaje: </t>
    </r>
    <r>
      <rPr>
        <sz val="8"/>
        <rFont val="Arial Narrow"/>
        <family val="2"/>
        <charset val="238"/>
      </rPr>
      <t xml:space="preserve">
- údaje o firmě - zpracovateli rozpočtu, datum
- jednotkové ceny položek zadané na maximálně dvě desetinná místa</t>
    </r>
  </si>
  <si>
    <t>celkem / Kč bez DPH</t>
  </si>
  <si>
    <t xml:space="preserve"> -</t>
  </si>
  <si>
    <t>Povrchové úpravy a barevné řešení</t>
  </si>
  <si>
    <t>opěradlo pletená síťovina, sedák v látce (polyester)</t>
  </si>
  <si>
    <t>polyamid</t>
  </si>
  <si>
    <t>polyuretanový čistitelný hygienický povrch, mat</t>
  </si>
  <si>
    <t>barevný nástřik, mat</t>
  </si>
  <si>
    <t>1E. Al. Stolní přípojné místo</t>
  </si>
  <si>
    <t>2E. kabelový svod ze stolu do podlahy</t>
  </si>
  <si>
    <t>3E. Al. Kruhová průchodka na kabely</t>
  </si>
  <si>
    <t>C02</t>
  </si>
  <si>
    <t>S02</t>
  </si>
  <si>
    <t>S03</t>
  </si>
  <si>
    <t>S04</t>
  </si>
  <si>
    <t>R02a</t>
  </si>
  <si>
    <t>R02b</t>
  </si>
  <si>
    <t>- viz 5. Obrazová příloha</t>
  </si>
  <si>
    <r>
      <rPr>
        <b/>
        <sz val="12"/>
        <rFont val="Arial Narrow"/>
        <family val="2"/>
        <charset val="238"/>
      </rPr>
      <t>Kruhový taburet velký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 xml:space="preserve">Rozměr: </t>
    </r>
    <r>
      <rPr>
        <sz val="11"/>
        <rFont val="Arial Narrow"/>
        <family val="2"/>
        <charset val="238"/>
      </rPr>
      <t xml:space="preserve">průměr 800mm, výška 400mm
</t>
    </r>
    <r>
      <rPr>
        <b/>
        <sz val="11"/>
        <rFont val="Arial Narrow"/>
        <family val="2"/>
        <charset val="238"/>
      </rPr>
      <t>Konstrukce:</t>
    </r>
    <r>
      <rPr>
        <sz val="11"/>
        <rFont val="Arial Narrow"/>
        <family val="2"/>
        <charset val="238"/>
      </rPr>
      <t xml:space="preserve"> vyrobeno z  bloků odolné, tuhé a tvarově stálé polyuretanové pěny určené pro výrobu sedacího nábytku technologií CNC řezání, objemová hmotnost použité polyuretanové pěny je min. 60 kg/m3.
Odpor proti stlačení je minimálně 180-200 KPa/25%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 xml:space="preserve"> minimálně 3-vrstvým nástřikem elastického  PU (polyuretanu) zajišťující výrobku vysokou odolnost proti mechanickému opotřebení a stálobarevnost, barva viz 4.Povrchové úpravy, barevné řešení; PU nástřik musí být proveden tak, aby zajištoval  rovnoměrný a jemný povrch výrobku příjemný na dotek v provedení bez švů, hygienickou a zdravotní nezávadnost.</t>
    </r>
  </si>
  <si>
    <t>příslušenství: 
- 2x AL. kruhová průchodka na kabely ∅ 80mm s odnímatelným víkem (viz 5. Obrazová příloha)</t>
  </si>
  <si>
    <t xml:space="preserve">Uchazeč předloží spolu s cenovou nabídkou zkušební protokol o testování nabízeného výrobku nebo materiálu autorizovanou zkušebnou z hlediska odolnosti proti mechanickému opotřebení, požární odolnosti, odolnosti proti chemickým látkám, odolnosti proti působení nízkých a vysokých teplot a o stálobarevnosti při expozici slunečnímu záření, a to nejméně v rozsahu dle norem 
ČSN EN ISO 2409 (673085) „Nátěrové hmoty – mřížková zkouška“, 
ČSN EN ISO 15184 (673075) „Nátěrové hmoty – stanovení tvrdosti nátěru zkouškou tužkami, 
ČSN EN1021 - 1&amp;2
</t>
  </si>
  <si>
    <t>příslušenství: 
- 1x nábytkový cylindrický zámek, centrální zamykání zásuvek
- 4x nábytková kolečka otočná s brzdou na tvrdé povrchy
- 4x zásuvka plnovýsuv, blokace proti převržení
- měkký dojezd výsuvu (soft close)</t>
  </si>
  <si>
    <t>I01A</t>
  </si>
  <si>
    <t>I01B</t>
  </si>
  <si>
    <t>I02A</t>
  </si>
  <si>
    <t>I02B</t>
  </si>
  <si>
    <t>I04</t>
  </si>
  <si>
    <t>I05</t>
  </si>
  <si>
    <t xml:space="preserve">I06 </t>
  </si>
  <si>
    <t>B - sedací prvky</t>
  </si>
  <si>
    <t>B02 - židle pracovní otočná</t>
  </si>
  <si>
    <t>B03 - židle přednáškový sál</t>
  </si>
  <si>
    <t>B04 - židle kavárna</t>
  </si>
  <si>
    <t>B05 - židle venkovní</t>
  </si>
  <si>
    <t>B06, B07 - taburet velký, taburet malý</t>
  </si>
  <si>
    <t>deska stolu venkovní</t>
  </si>
  <si>
    <t>laminovaná DTD</t>
  </si>
  <si>
    <t>kovové regály</t>
  </si>
  <si>
    <t>Ostatní</t>
  </si>
  <si>
    <t>Elektro</t>
  </si>
  <si>
    <t>Vybavení</t>
  </si>
  <si>
    <t>E01 - věšák na kabáty</t>
  </si>
  <si>
    <t>E03 - odpadkový koš kruhový malý</t>
  </si>
  <si>
    <t>REKONSTRUKCE DOMU U RYTÍŘŮ, LITOMYŠL</t>
  </si>
  <si>
    <t>Interiérové a nábytkové vybavení</t>
  </si>
  <si>
    <t>E06</t>
  </si>
  <si>
    <t>příslušenství: 
-1x AL. kruhová průchodka na kabely ∅ 80mm s odnímatelným víkem (viz 5. Obrazová příloha)
- stoly lze spojovat</t>
  </si>
  <si>
    <r>
      <rPr>
        <b/>
        <sz val="12"/>
        <rFont val="Arial Narrow"/>
        <family val="2"/>
        <charset val="238"/>
      </rPr>
      <t>Židle kavárna nestohovatelná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výška sedáku 450mm, hloubka sedáku 450mm, celková šířka 570mm, celková výška 850mm
</t>
    </r>
    <r>
      <rPr>
        <b/>
        <sz val="11"/>
        <rFont val="Arial Narrow"/>
        <family val="2"/>
        <charset val="238"/>
      </rPr>
      <t>Konstrukce</t>
    </r>
    <r>
      <rPr>
        <sz val="11"/>
        <rFont val="Arial Narrow"/>
        <family val="2"/>
        <charset val="238"/>
      </rPr>
      <t xml:space="preserve">: ohýbané masivní bukové dřevo, hladký sedák z bukové překližky, pigmentová barva
Kluzáky musí být měnitelné na tvrdou nebo měkkou podlahu, v dodávce budou kluzáky na tvrdou podlahu.  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</si>
  <si>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t xml:space="preserve">příslušenství: 
- panty na naložená dvířka s integrovaným tlumením dovíráním
- 7x nábytkový cylindrický zámek - systém jednoho klíče
- police stavitelné po 25mm
</t>
  </si>
  <si>
    <t xml:space="preserve">příslušenství: 
- panty na naložená dvířka s integrovaným tlumením dovíráním
- 8x nábytkový cylindrický zámek - systém jednoho klíče
- police stavitelné po 25mm
</t>
  </si>
  <si>
    <t xml:space="preserve">příslušenství: 
- panty na naložená dvířka s integrovaným tlumením dovíráním
-18x mincovní zámek + generální klíč k mincovním zámkům
</t>
  </si>
  <si>
    <t>příslušenství: 
- panty na naložená dvířka s integrovaným tlumením dovíráním
- 2x nábytkový cylindrický zámek - systém jednoho klíče
- police stavitelné po 25mm</t>
  </si>
  <si>
    <t>bukové ohýbané dřevo</t>
  </si>
  <si>
    <t>1V nábytkový cylindrický zámek</t>
  </si>
  <si>
    <t>2V nábytkový cylindrický zámek na prosklená dvířka</t>
  </si>
  <si>
    <t>4V nábytkové kolečko</t>
  </si>
  <si>
    <t>6V šatní tyč kovová</t>
  </si>
  <si>
    <t>7V háček kovový na stěnu</t>
  </si>
  <si>
    <t>8V čípkový závěs na skleněné dveře</t>
  </si>
  <si>
    <t>10V nábytková úchytka</t>
  </si>
  <si>
    <t>kov lesk</t>
  </si>
  <si>
    <t>E06 - polohovací držák pro PC pod desku</t>
  </si>
  <si>
    <t xml:space="preserve">kovové prvky a podnože (není li specifikováno jinak)
</t>
  </si>
  <si>
    <t>pracovní desky stolů (není li specifikováno jinak)</t>
  </si>
  <si>
    <t>I03A</t>
  </si>
  <si>
    <t>I03B</t>
  </si>
  <si>
    <t>I07</t>
  </si>
  <si>
    <t>Grafický systém</t>
  </si>
  <si>
    <t>I01A - Vstupní dveře - hlavní vstup, otevírací doba
I01B- Vstupní dveře - ulice Růžová</t>
  </si>
  <si>
    <r>
      <t xml:space="preserve">folie mat
</t>
    </r>
    <r>
      <rPr>
        <i/>
        <sz val="11"/>
        <color theme="1"/>
        <rFont val="Arial Narrow"/>
        <family val="2"/>
        <charset val="238"/>
      </rPr>
      <t>bílý podklad</t>
    </r>
    <r>
      <rPr>
        <sz val="11"/>
        <color theme="1"/>
        <rFont val="Arial Narrow"/>
        <family val="2"/>
        <charset val="238"/>
      </rPr>
      <t xml:space="preserve"> </t>
    </r>
    <r>
      <rPr>
        <i/>
        <sz val="11"/>
        <color theme="1"/>
        <rFont val="Arial Narrow"/>
        <family val="2"/>
        <charset val="238"/>
      </rPr>
      <t>omítka</t>
    </r>
  </si>
  <si>
    <t xml:space="preserve">I05 - Orientační plán celkový
</t>
  </si>
  <si>
    <r>
      <t xml:space="preserve">folie mat
</t>
    </r>
    <r>
      <rPr>
        <i/>
        <sz val="11"/>
        <color theme="1"/>
        <rFont val="Arial Narrow"/>
        <family val="2"/>
        <charset val="238"/>
      </rPr>
      <t>bílý podklad omítka</t>
    </r>
  </si>
  <si>
    <t>I04 - Označení místnosti
I06 - Orientační směrovky na podlaží</t>
  </si>
  <si>
    <t>I02A - Označení wc muži/ženy invalidé piktogram
I03B - Označení wc muži/ženy v 2.np
I07 - Označení úklidové místnosti a šatny</t>
  </si>
  <si>
    <t>P01 - Piktogram - tento výtah neslouží pro evakuaci osob</t>
  </si>
  <si>
    <t>R03b</t>
  </si>
  <si>
    <t>R03a</t>
  </si>
  <si>
    <t>-6x police
- nostnost police min. 120kg</t>
  </si>
  <si>
    <r>
      <rPr>
        <b/>
        <sz val="12"/>
        <rFont val="Arial Narrow"/>
        <family val="2"/>
        <charset val="238"/>
      </rPr>
      <t>Kruhový taburet malý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 xml:space="preserve">Rozměr: </t>
    </r>
    <r>
      <rPr>
        <sz val="11"/>
        <rFont val="Arial Narrow"/>
        <family val="2"/>
        <charset val="238"/>
      </rPr>
      <t xml:space="preserve">průměr 450mm, výška 400mm
</t>
    </r>
    <r>
      <rPr>
        <b/>
        <sz val="11"/>
        <rFont val="Arial Narrow"/>
        <family val="2"/>
        <charset val="238"/>
      </rPr>
      <t>Konstrukce:</t>
    </r>
    <r>
      <rPr>
        <sz val="11"/>
        <rFont val="Arial Narrow"/>
        <family val="2"/>
        <charset val="238"/>
      </rPr>
      <t xml:space="preserve"> vyrobeno z  bloků odolné, tuhé a tvarově stálé polyuretanové pěny určené pro výrobu sedacího nábytku technologií CNC řezání, objemová hmotnost použité polyuretanové pěny je min. 60 kg/m3.
Odpor proti stlačení je minimálně 180-200 KPa/25%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 xml:space="preserve"> minimálně 3-vrstvým nástřikem elastického  PU (polyuretanu) zajišťující výrobku vysokou odolnost proti mechanickému opotřebení a stálobarevnost, barva viz 4.Povrchové úpravy, barevné řešení; PU nástřik musí být proveden tak, aby zajištoval  rovnoměrný a jemný povrch výrobku příjemný na dotek v provedení bez švů, hygienickou a zdravotní nezávadnost.</t>
    </r>
  </si>
  <si>
    <t>příslušenství: 
-1x AL. kruhová průchodka na kabely ∅ 80mm s odnímatelným víkem (viz 5. Obrazová příloha)
-stoly lze spojovat</t>
  </si>
  <si>
    <r>
      <rPr>
        <b/>
        <sz val="12"/>
        <rFont val="Arial Narrow"/>
        <family val="2"/>
        <charset val="238"/>
      </rPr>
      <t>Sestava uzamykatelných skříněk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500x2300mm, výška 660mm; 18 x uzamykatelná skříňka 383x213x500mm (š.x v.x hl.)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korpus: laminovaná DTD tl.18 mm
- zadní deska: laminovaná  DTD tl. 10 mm 
- naložená dvířka: laminovaná deska DTD tl. 18mm 
- hrany ABS 1 mm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</si>
  <si>
    <t xml:space="preserve">příslušenství: 
- 4x kovový háček (viz 5. Obrazová příloha)
</t>
  </si>
  <si>
    <t>příslušenství: 
- panty na naložená dvířka s integrovaným tlumením dovíráním
- 1x nábytkový cylindrický zámek,
- šatní tyč kov stříbrná</t>
  </si>
  <si>
    <r>
      <rPr>
        <b/>
        <sz val="12"/>
        <rFont val="Arial Narrow"/>
        <family val="2"/>
        <charset val="238"/>
      </rPr>
      <t>Stůl kavárna</t>
    </r>
    <r>
      <rPr>
        <b/>
        <sz val="11"/>
        <rFont val="Arial Narrow"/>
        <family val="2"/>
        <charset val="238"/>
      </rPr>
      <t xml:space="preserve">
Rozměry: </t>
    </r>
    <r>
      <rPr>
        <sz val="11"/>
        <rFont val="Arial Narrow"/>
        <family val="2"/>
        <charset val="238"/>
      </rPr>
      <t xml:space="preserve">průměr 800 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kruhová podnož – ocel. trubka průměr 60mm, podstavec – ocel. plech tl. 10mm, zespodu opatřen filcovými podložkami, horní podstavec ocel. plech tl. 5mm
- stolová deska: laminovaná DTD tl.25mm, hrana ABS tl.2mm v barvě desky stolu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</t>
    </r>
  </si>
  <si>
    <r>
      <rPr>
        <b/>
        <sz val="12"/>
        <rFont val="Arial Narrow"/>
        <family val="2"/>
        <charset val="238"/>
      </rPr>
      <t>Stůl edukační dílna</t>
    </r>
    <r>
      <rPr>
        <b/>
        <sz val="11"/>
        <rFont val="Arial Narrow"/>
        <family val="2"/>
        <charset val="238"/>
      </rPr>
      <t xml:space="preserve">
Rozměry: </t>
    </r>
    <r>
      <rPr>
        <sz val="11"/>
        <rFont val="Arial Narrow"/>
        <family val="2"/>
        <charset val="238"/>
      </rPr>
      <t>1200x600mm, výška 740mm</t>
    </r>
    <r>
      <rPr>
        <b/>
        <sz val="11"/>
        <rFont val="Arial Narrow"/>
        <family val="2"/>
        <charset val="238"/>
      </rPr>
      <t xml:space="preserve">
Konstrukce: 
</t>
    </r>
    <r>
      <rPr>
        <sz val="11"/>
        <rFont val="Arial Narrow"/>
        <family val="2"/>
        <charset val="238"/>
      </rPr>
      <t xml:space="preserve">- nosný rám: ocelový tenkostěnný profil 30x30 mm, na rektifikovatelných paticích s filcem
- stolová deska: laminovaná DTD tl.25mm, hrana ABS tl.2mm v barvě desky stolu, kotvení desek přes distanční trubičku prům.15mm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</t>
    </r>
  </si>
  <si>
    <r>
      <rPr>
        <b/>
        <sz val="12"/>
        <rFont val="Arial Narrow"/>
        <family val="2"/>
        <charset val="238"/>
      </rPr>
      <t>Stůl výstavní prostor m.č. 2.2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1000x3200mm,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nosný rám: ocelový válcovaný profil - s dostatečnou tuhostí s možností instalace doplňků, na rám musí jít umístit kabelový žlab a musí mít možnost rozvedení kabeláže po celé délce stolu
- nohy stolu: litý hliník, rektifikovatelná patice
- stolová deska: laminovaná DTD tl.25mm, hrana ABS tl.2mm v barvě desky stolu
</t>
    </r>
    <r>
      <rPr>
        <b/>
        <sz val="11"/>
        <rFont val="Arial Narrow"/>
        <family val="2"/>
        <charset val="238"/>
      </rPr>
      <t xml:space="preserve">Provedení: </t>
    </r>
    <r>
      <rPr>
        <sz val="11"/>
        <rFont val="Arial Narrow"/>
        <family val="2"/>
        <charset val="238"/>
      </rPr>
      <t xml:space="preserve">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
</t>
    </r>
  </si>
  <si>
    <r>
      <rPr>
        <b/>
        <sz val="12"/>
        <rFont val="Arial Narrow"/>
        <family val="2"/>
        <charset val="238"/>
      </rPr>
      <t>Orientační plán celkový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předpoklad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900x900mm, grafické znázornění jednotlivých podlaží - rozměr bude upřesněn dle grafického návrhu
řezaná grafika v interiéru - samolepící fólie matná na omítce 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</si>
  <si>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Orientační směrovky na podlaží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délka dle názvu místnosti cca 200mm, předpokládaná velikost písma 40mm
řezaná grafika v interiéru - samolepící fólie matná na omítce</t>
    </r>
    <r>
      <rPr>
        <b/>
        <sz val="11"/>
        <rFont val="Arial Narrow"/>
        <family val="2"/>
        <charset val="238"/>
      </rPr>
      <t xml:space="preserve">
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</si>
  <si>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Kontejner na tříděný odpad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480x550mm, výška 955mm
plastová nádoba na tříděný odpad, objem 120l
třídění: směsný odpad, papír, plasty
</t>
    </r>
  </si>
  <si>
    <r>
      <rPr>
        <b/>
        <sz val="12"/>
        <rFont val="Arial Narrow"/>
        <family val="2"/>
        <charset val="238"/>
      </rPr>
      <t xml:space="preserve">Stolní lampa 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průměr základny 230mm, dvoudílné rameno  780x645mm</t>
    </r>
    <r>
      <rPr>
        <b/>
        <sz val="11"/>
        <rFont val="Arial Narrow"/>
        <family val="2"/>
        <charset val="238"/>
      </rPr>
      <t xml:space="preserve">
Popis: </t>
    </r>
    <r>
      <rPr>
        <sz val="11"/>
        <rFont val="Arial Narrow"/>
        <family val="2"/>
        <charset val="238"/>
      </rPr>
      <t>dvoudílné konzolové rameno z hliníku, leštěná kulatá základna, miskovitý difuzor  z matného eloxovaného hliníku</t>
    </r>
    <r>
      <rPr>
        <b/>
        <sz val="11"/>
        <rFont val="Arial Narrow"/>
        <family val="2"/>
        <charset val="238"/>
      </rPr>
      <t xml:space="preserve">
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</si>
  <si>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Polohovací držák PC pod desku stolu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>Rozměr:</t>
    </r>
    <r>
      <rPr>
        <sz val="11"/>
        <rFont val="Arial Narrow"/>
        <family val="2"/>
        <charset val="238"/>
      </rPr>
      <t xml:space="preserve">-  
kovový držák na PC pod desku stolu, nastavitelný pro rozměr skříně PC šířka 134-234mm, výška 390-540mm, nosnost 30kg </t>
    </r>
  </si>
  <si>
    <r>
      <rPr>
        <b/>
        <sz val="12"/>
        <rFont val="Arial Narrow"/>
        <family val="2"/>
        <charset val="238"/>
      </rPr>
      <t>Stůl zázemí zaměstnanci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600x600mm,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kruhová podnož – ocel. trubka průměr 60mm, podstavec – ocel. plech tl. 10mm, zespodu opatřen filcovými podložkami, horní podstavec ocel. plech tl. 5mm
- stolová deska: laminovaná DTD tl.25mm, hrana ABS tl.2mm v barvě desky stolu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</t>
    </r>
  </si>
  <si>
    <r>
      <rPr>
        <b/>
        <sz val="12"/>
        <rFont val="Arial Narrow"/>
        <family val="2"/>
        <charset val="238"/>
      </rPr>
      <t>Pult prodejna vstupenek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šířka 670mm, délka 2100mm,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stabilní rám z ocelových tenkostěnných profilů dle specifikace dodavatele
- vnější opláštění laminovaná DTD tl. 25mm, viditelné spoje na pokos
- opláštění pod pultem laminovaná DTD tl. 10mm
- hrany ABS 1mm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</si>
  <si>
    <r>
      <rPr>
        <b/>
        <sz val="12"/>
        <rFont val="Arial Narrow"/>
        <family val="2"/>
        <charset val="238"/>
      </rPr>
      <t>Mobilní kontejner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450x500mm, výška 590mm
</t>
    </r>
    <r>
      <rPr>
        <b/>
        <sz val="11"/>
        <rFont val="Arial Narrow"/>
        <family val="2"/>
        <charset val="238"/>
      </rPr>
      <t>Konstrukce</t>
    </r>
    <r>
      <rPr>
        <sz val="11"/>
        <rFont val="Arial Narrow"/>
        <family val="2"/>
        <charset val="238"/>
      </rPr>
      <t xml:space="preserve">: 
- korpus, čela zásuvek: laminovaná DTD tl.18 mm
- zadní deska pohledová: laminovaná  DTD tl.18 mm 
- hrany ABS 1 mm 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</t>
    </r>
    <r>
      <rPr>
        <sz val="11"/>
        <rFont val="Arial Narrow"/>
        <family val="2"/>
        <charset val="238"/>
      </rPr>
      <t>: viz 4.Povrchové úpravy, barevné řešení</t>
    </r>
  </si>
  <si>
    <r>
      <rPr>
        <b/>
        <sz val="12"/>
        <rFont val="Arial Narrow"/>
        <family val="2"/>
        <charset val="238"/>
      </rPr>
      <t>Vozík pro přepravu židlí B03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 xml:space="preserve">Rozměr: </t>
    </r>
    <r>
      <rPr>
        <sz val="11"/>
        <rFont val="Arial Narrow"/>
        <family val="2"/>
        <charset val="238"/>
      </rPr>
      <t xml:space="preserve">cca 810x470x930mm    
robustní kovová konstrukce, 4* stabilní otočné kolečko na tvrdé povrchy, dvě kolečka s brzdou
</t>
    </r>
  </si>
  <si>
    <t xml:space="preserve">příslušenství: 
-1* nábytkový cylindrický zámek na prosklená dvířka, kov stříbrná
-3* police
-vizuální vzhled, tvar a rozměry zámku a závěsu stejné  (viz 5. Obrazová příloha)
</t>
  </si>
  <si>
    <t>příslušenství: 
- 1x kovový elektroinstalační žlab
-1x kabelový svod ze stolu do podlahy (viz 5. Obrazová příloha)
- 2x výklopné stolní přípojné místo zalícované s povrchem stolu (viz 5. Obrazová příloha): přípojné místo lze uzavřít s připojenými kabely, symetrický rámeček
- 8xSIL, 1x DATA dvojzásuvka, 1x rezerva</t>
  </si>
  <si>
    <t>příslušenství: 
- 4x kovové kolečko na tvrdé povrchy, otočné s brzdou
-1*police stavitelná</t>
  </si>
  <si>
    <r>
      <rPr>
        <b/>
        <sz val="12"/>
        <rFont val="Arial Narrow"/>
        <family val="2"/>
        <charset val="238"/>
      </rPr>
      <t>Stěna s háčky zázemí zaměstnanci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zadní deska 600x1800mm (š. x v.)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-zadní deska: laminovaná DTD tl. 18mm, odsazená od stěny přes distančníky
- hrany ABS 1 mm
</t>
    </r>
    <r>
      <rPr>
        <b/>
        <sz val="11"/>
        <rFont val="Arial Narrow"/>
        <family val="2"/>
        <charset val="238"/>
      </rPr>
      <t xml:space="preserve">Provedení: </t>
    </r>
    <r>
      <rPr>
        <sz val="11"/>
        <rFont val="Arial Narrow"/>
        <family val="2"/>
        <charset val="238"/>
      </rPr>
      <t xml:space="preserve">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</si>
  <si>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Šatní skříň zaměstnanci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550x800mm, výška 1650mm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korpus, sokl: laminovaná DTD tl.18 mm
- zadní deska: laminovaná  DTD tl. 10 mm 
- naložená dvířka: laminovaná DTD tl. 18mm
- hrany ABS 1 mm 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</si>
  <si>
    <r>
      <rPr>
        <b/>
        <sz val="12"/>
        <rFont val="Arial Narrow"/>
        <family val="2"/>
        <charset val="238"/>
      </rPr>
      <t>Židle bez područek stohovatelná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výška sedáku 470mm, hloubka sedáku 510mm, celková šířka 520mm celková výška 800mm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židle pro všestranné použití, vysoký komfort sezení
– subtilní kovová kce s měkkým pružným pláštěm z polyuretanu, nedělený sedák a opěrák, snadno čistitelný povrch
- filcové kluzáky pro tvrdou podlahu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 </t>
    </r>
  </si>
  <si>
    <r>
      <rPr>
        <b/>
        <sz val="12"/>
        <rFont val="Arial Narrow"/>
        <family val="2"/>
        <charset val="238"/>
      </rPr>
      <t>Židle pracovní, otočná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výška sedáku 400-530mm, hloubka sedáku 420-490mm, celková šířka 650mm, celková výška 975-1105mm, celková hloubka 500-780mm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otočná výškově stavitelná židle
dvoustupňová automatická synchronní mechanika
možnost aretace zádové opěrky ve vzpřímené poloze
nastavitelná hloubka sedáku
područky nastavitelné do výšky
podnož na pětiramenném kříži z polyamidu
rám zádové opěrky z polypropylenu
potah zádové opěrky natažený na zádový rám, pletená síťovina, částečně průsvitná
sedák v látce (polyester)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</si>
  <si>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t>- regál R03a a R03b jsou spojené
- 4x police
-nosnost police min 350kg</t>
  </si>
  <si>
    <t>- na podstavec bude osazena stávající skříň na výkresy, rozměr podstavce upravit dle skutečných rozměrů stávající skříně
-2x stavitelná police</t>
  </si>
  <si>
    <t>B01 - židle bez područek stohovatelná</t>
  </si>
  <si>
    <t>ocelový plech (vitríny)</t>
  </si>
  <si>
    <t xml:space="preserve">2V mincovní zámek </t>
  </si>
  <si>
    <r>
      <rPr>
        <b/>
        <sz val="12"/>
        <rFont val="Arial Narrow"/>
        <family val="2"/>
        <charset val="238"/>
      </rPr>
      <t>Kovový podstavec pod výkresovou skříň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950x1325mm, výška 450mm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stabilní rám z ocelových profilů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</si>
  <si>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Kovový regál depozitář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1000x1500 mm, výška 2000mm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ocelový plech lakovaný
Kovový bezšroubový regál vyroben z kvalitního ocelového plechu povrchově upraveného práškovou barvou.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</si>
  <si>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Kovový regál depozitář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1000x1200 mm, výška 2000mm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ocelový plech lakovaný
Kovový bezšroubový regál vyroben z kvalitního ocelového plechu povrchově upraveného práškovou barvou.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</si>
  <si>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 xml:space="preserve">Kovový regál sklad 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600x900 mm, výška 1800mm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ocelový plech lakovaný
- 6 stavitelných polic
Kovový bezšroubový regál vyroben z kvalitního ocelového plechu povrchově upraveného práškovou barvou.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</si>
  <si>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 xml:space="preserve">Kovový regál sklad 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600x900 mm, výška 1800mm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ocelový plech lakovaný,
- 6 stavitelných polic
Kovový bezšroubový regál vyroben z kvalitního ocelového plechu povrchově upraveného práškovou barvou.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</si>
  <si>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t xml:space="preserve">folie mat
</t>
    </r>
    <r>
      <rPr>
        <i/>
        <sz val="11"/>
        <color theme="1"/>
        <rFont val="Arial Narrow"/>
        <family val="2"/>
        <charset val="238"/>
      </rPr>
      <t>bílý podklad laminovaná DTD</t>
    </r>
  </si>
  <si>
    <t>- viz 5. Obrazová příloha
-dodávka včetně spojek, židle lze spojovat do řady</t>
  </si>
  <si>
    <t xml:space="preserve">plast </t>
  </si>
  <si>
    <t>P01</t>
  </si>
  <si>
    <r>
      <rPr>
        <b/>
        <sz val="12"/>
        <rFont val="Arial Narrow"/>
        <family val="2"/>
        <charset val="238"/>
      </rPr>
      <t xml:space="preserve">Stůl kancelář </t>
    </r>
    <r>
      <rPr>
        <b/>
        <sz val="11"/>
        <rFont val="Arial Narrow"/>
        <family val="2"/>
        <charset val="238"/>
      </rPr>
      <t xml:space="preserve">
Rozměry: </t>
    </r>
    <r>
      <rPr>
        <sz val="11"/>
        <rFont val="Arial Narrow"/>
        <family val="2"/>
        <charset val="238"/>
      </rPr>
      <t xml:space="preserve">750x1500mm,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nosný rám: ocelový tenkostěnný profil 30x30 mm, na rektifikovatelných paticích s filcem
- stolová deska: laminovaná DTD tl.25mm, hrana ABS tl.2mm v barvě desky stolu, kotvení desek přes distanční trubičku průměr 15mm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</t>
    </r>
  </si>
  <si>
    <r>
      <rPr>
        <b/>
        <sz val="12"/>
        <rFont val="Arial Narrow"/>
        <family val="2"/>
        <charset val="238"/>
      </rPr>
      <t>Mobilní stolek na notebook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600x450mm, výška 1150mm vč. koleček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korpus+police stavitelná: laminovaná DTD tl.25 mm, spoje na pokos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</si>
  <si>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Nástěnná vitrína na knihy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350x1000 mm, výška1250mm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stabilní rám z ocelových tenkostěnných profilů dle specifikace dodavatele, kotvený do stěny (skryté kotvení)
- vnější opláštění: bezpečnostní sklo tvrzené ESG čiré tl. 5mm, leštěná zabroušená hrana
-záda: ocelový plech tl. 2mm
- stavitelné police: bezpečnostní sklo tvrzené ESG čiré tl. 5mm, leštěná zabroušená hrana, police plynule nastavitelné po 50mm
- otevíravá dvířka: bezpečnostní sklo tvrzené ESG čiré tl. 5mm, leštěná zabroušená hrana čípkové závěsy na prosklená dvířka (viz 5. Obrazová příloha)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</t>
    </r>
    <r>
      <rPr>
        <b/>
        <sz val="11"/>
        <rFont val="Arial Narrow"/>
        <family val="2"/>
        <charset val="238"/>
      </rPr>
      <t xml:space="preserve">
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</si>
  <si>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Skříň edukační dílna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600x4180mm, výška 1300-2700mm (plynulý oblouk), členění na 8 dílů po 522mm</t>
    </r>
    <r>
      <rPr>
        <b/>
        <sz val="11"/>
        <rFont val="Arial Narrow"/>
        <family val="2"/>
        <charset val="238"/>
      </rPr>
      <t xml:space="preserve">
Konstrukce: 
</t>
    </r>
    <r>
      <rPr>
        <sz val="11"/>
        <rFont val="Arial Narrow"/>
        <family val="2"/>
        <charset val="238"/>
      </rPr>
      <t>- korpus, stavitelné police: laminovaná DTD tl.18 mm
- zadní deska : laminovaná  DTD tl. 10 mm 
- naložená dvířka: laminovaná DTD tl. 18mm 
- hrany ABS 1 mm
-osazení na rektifikovatelné soklové nohy</t>
    </r>
    <r>
      <rPr>
        <b/>
        <sz val="11"/>
        <rFont val="Arial Narrow"/>
        <family val="2"/>
        <charset val="238"/>
      </rPr>
      <t xml:space="preserve">
Provedení: </t>
    </r>
    <r>
      <rPr>
        <sz val="11"/>
        <rFont val="Arial Narrow"/>
        <family val="2"/>
        <charset val="238"/>
      </rPr>
      <t>dle výkresové dokumentace</t>
    </r>
    <r>
      <rPr>
        <b/>
        <sz val="11"/>
        <rFont val="Arial Narrow"/>
        <family val="2"/>
        <charset val="238"/>
      </rPr>
      <t xml:space="preserve">
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</si>
  <si>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Sestava skříně na šanony a knihovny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350x1800mm, výška 2100mm; 2x skříň na šanony 600x350mm;1x otevřený regál 600x350mm</t>
    </r>
    <r>
      <rPr>
        <b/>
        <sz val="11"/>
        <rFont val="Arial Narrow"/>
        <family val="2"/>
        <charset val="238"/>
      </rPr>
      <t xml:space="preserve">
Konstrukce: 
</t>
    </r>
    <r>
      <rPr>
        <sz val="11"/>
        <rFont val="Arial Narrow"/>
        <family val="2"/>
        <charset val="238"/>
      </rPr>
      <t xml:space="preserve">- korpus, stavitelné police: laminovaná DTD tl.18 mm
- zadní deska: laminovaná  DTD tl. 10 mm
- sokl: laminovaná DTD tl. 18mm 
-hrany ABS 1 mm </t>
    </r>
    <r>
      <rPr>
        <b/>
        <sz val="11"/>
        <rFont val="Arial Narrow"/>
        <family val="2"/>
        <charset val="238"/>
      </rPr>
      <t xml:space="preserve">
Provedení:</t>
    </r>
    <r>
      <rPr>
        <sz val="11"/>
        <rFont val="Arial Narrow"/>
        <family val="2"/>
        <charset val="238"/>
      </rPr>
      <t xml:space="preserve"> dle výkresové dokumentace</t>
    </r>
    <r>
      <rPr>
        <b/>
        <sz val="11"/>
        <rFont val="Arial Narrow"/>
        <family val="2"/>
        <charset val="238"/>
      </rPr>
      <t xml:space="preserve">
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</si>
  <si>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Kovový regál sklad odpadků</t>
    </r>
    <r>
      <rPr>
        <b/>
        <sz val="11"/>
        <rFont val="Arial Narrow"/>
        <family val="2"/>
        <charset val="238"/>
      </rPr>
      <t xml:space="preserve">
Rozměry:</t>
    </r>
    <r>
      <rPr>
        <sz val="11"/>
        <rFont val="Arial Narrow"/>
        <family val="2"/>
        <charset val="238"/>
      </rPr>
      <t xml:space="preserve"> 400x1200 mm, výška 1800mm
</t>
    </r>
    <r>
      <rPr>
        <b/>
        <sz val="11"/>
        <rFont val="Arial Narrow"/>
        <family val="2"/>
        <charset val="238"/>
      </rPr>
      <t xml:space="preserve">Konstrukce: 
</t>
    </r>
    <r>
      <rPr>
        <sz val="11"/>
        <rFont val="Arial Narrow"/>
        <family val="2"/>
        <charset val="238"/>
      </rPr>
      <t xml:space="preserve">- ocelový plech lakovaný
- 6 stavitelných polic
Kovový bezšroubový regál vyroben z kvalitního ocelového plechu povrchově upraveného práškovou barvou.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</si>
  <si>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 xml:space="preserve">Odpadkový koš 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průměr 314 mm, výška 432mm</t>
    </r>
    <r>
      <rPr>
        <b/>
        <sz val="11"/>
        <rFont val="Arial Narrow"/>
        <family val="2"/>
        <charset val="238"/>
      </rPr>
      <t xml:space="preserve">
Popis:</t>
    </r>
    <r>
      <rPr>
        <sz val="11"/>
        <rFont val="Arial Narrow"/>
        <family val="2"/>
        <charset val="238"/>
      </rPr>
      <t xml:space="preserve">odpadkový koš kruhový otevřený s horním kruhovým vhozem, s "neviditelným" plastovým sáčkem (háčky pro uchycení sáčku), ocel + práškový lak, objem 30 litrů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</si>
  <si>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Vstupní dveře - ulice Růžová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deska cca 160x300mm, předpokládaná velikost písma 20mm
řezaná grafika na skleněné desce v exteriéru - samolepící fólie matná, efekt pískovaného skla
včetně skleněné desky - sklo tvrzené ESG čiré tl. 4mm, osazené do nerezové lišty, lišta kotvená přes distanční trubičky do fasády
lodolnost vůči UV záření, dlouhodobá životnost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</si>
  <si>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Vstupní dveře - hlavní vstup, otevírací doba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cca 330x200mm, předpokládaná velikost písma 20mm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řezaná grafika na skle v exteriéru - samolepící fólie matná, efekt pískovaného skla
lepeno z vnitřní strany skla,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odolnost vůči UV záření, dlouhodobá životnost
</t>
    </r>
    <r>
      <rPr>
        <b/>
        <sz val="11"/>
        <rFont val="Arial Narrow"/>
        <family val="2"/>
        <charset val="238"/>
      </rPr>
      <t xml:space="preserve">Provedení: </t>
    </r>
    <r>
      <rPr>
        <sz val="11"/>
        <rFont val="Arial Narrow"/>
        <family val="2"/>
        <charset val="238"/>
      </rPr>
      <t xml:space="preserve">dle výkresové dokumentace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</si>
  <si>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Označení wc muži/ženy invalidé piktogram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dle výkresové dokumentace
řezaná grafika v interiéru - samolepící fólie matná, lepeno na laminovanou DTD desku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 
</t>
    </r>
    <r>
      <rPr>
        <b/>
        <sz val="11"/>
        <rFont val="Arial Narrow"/>
        <family val="2"/>
        <charset val="238"/>
      </rPr>
      <t>Barevné řešení:</t>
    </r>
    <r>
      <rPr>
        <sz val="11"/>
        <rFont val="Arial Narrow"/>
        <family val="2"/>
        <charset val="238"/>
      </rPr>
      <t xml:space="preserve"> viz 4.Povrchové úpravy, barevné řešení</t>
    </r>
  </si>
  <si>
    <r>
      <rPr>
        <b/>
        <sz val="12"/>
        <rFont val="Arial Narrow"/>
        <family val="2"/>
        <charset val="238"/>
      </rPr>
      <t xml:space="preserve">Označení wc s Braillovým písmem 
</t>
    </r>
    <r>
      <rPr>
        <b/>
        <sz val="11"/>
        <rFont val="Arial Narrow"/>
        <family val="2"/>
        <charset val="238"/>
      </rPr>
      <t>Rozměr:</t>
    </r>
    <r>
      <rPr>
        <sz val="11"/>
        <rFont val="Arial Narrow"/>
        <family val="2"/>
        <charset val="238"/>
      </rPr>
      <t xml:space="preserve"> 90x25mm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samolepící štítek s Braillovým písmem a piktogramem, bílá fólie,  lepeno na laminovanou DTD desku, provedení dle vyhlášky č. 398/2009 Sb.Vyhláška o obecných technických požadavcích zabezpečujících bezbariérové užívání staveb</t>
    </r>
  </si>
  <si>
    <r>
      <rPr>
        <b/>
        <sz val="12"/>
        <rFont val="Arial Narrow"/>
        <family val="2"/>
        <charset val="238"/>
      </rPr>
      <t xml:space="preserve">Označení wc s Braillovým písmem 
</t>
    </r>
    <r>
      <rPr>
        <b/>
        <sz val="11"/>
        <rFont val="Arial Narrow"/>
        <family val="2"/>
        <charset val="238"/>
      </rPr>
      <t>Rozměr:</t>
    </r>
    <r>
      <rPr>
        <sz val="11"/>
        <rFont val="Arial Narrow"/>
        <family val="2"/>
        <charset val="238"/>
      </rPr>
      <t xml:space="preserve"> 90x25mm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samolepící štítek s Braillovým písmem a piktogramem, bílá fólie, lepeno na laminovanou DTD desku, provedení dle vyhlášky č. 398/2009 Sb.Vyhláška o obecných technických požadavcích zabezpečujících bezbariérové užívání staveb</t>
    </r>
  </si>
  <si>
    <r>
      <rPr>
        <b/>
        <sz val="12"/>
        <rFont val="Arial Narrow"/>
        <family val="2"/>
        <charset val="238"/>
      </rPr>
      <t>Označení místností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délka dle názvu místnosti cca 200mm, předpokládaná velikost písma 40mm
řezaná grafika v interiéru - samolepící fólie matná na omítce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 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</si>
  <si>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Označení úklidové místnosti a šatny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délka dle názvu místnosti cca 200mm, předpokládaná velikost písma 40mm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řezaná grafika v interiéru - samolepící fólie matná, lepeno na laminovanou DTD desku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 </t>
    </r>
    <r>
      <rPr>
        <b/>
        <sz val="11"/>
        <rFont val="Arial Narrow"/>
        <family val="2"/>
        <charset val="238"/>
      </rPr>
      <t xml:space="preserve">
Barevné řešení: </t>
    </r>
    <r>
      <rPr>
        <sz val="11"/>
        <rFont val="Arial Narrow"/>
        <family val="2"/>
        <charset val="238"/>
      </rPr>
      <t>viz 4.Povrchové úpravy, barevné řešení</t>
    </r>
    <r>
      <rPr>
        <b/>
        <sz val="11"/>
        <rFont val="Arial Narrow"/>
        <family val="2"/>
        <charset val="238"/>
      </rPr>
      <t xml:space="preserve">
</t>
    </r>
  </si>
  <si>
    <r>
      <rPr>
        <b/>
        <sz val="12"/>
        <rFont val="Arial Narrow"/>
        <family val="2"/>
        <charset val="238"/>
      </rPr>
      <t>Piktogram - Tento výtah neslouží pro evakuaci osob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65x120mm
řezaná grafika v interiéru - samolepící fólie matná, bez pozadí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 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</si>
  <si>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r>
      <rPr>
        <b/>
        <sz val="12"/>
        <rFont val="Arial Narrow"/>
        <family val="2"/>
        <charset val="238"/>
      </rPr>
      <t>Označení wc muži/ženy piktogram</t>
    </r>
    <r>
      <rPr>
        <b/>
        <sz val="11"/>
        <rFont val="Arial Narrow"/>
        <family val="2"/>
        <charset val="238"/>
      </rPr>
      <t xml:space="preserve">
Rozměr:</t>
    </r>
    <r>
      <rPr>
        <sz val="11"/>
        <rFont val="Arial Narrow"/>
        <family val="2"/>
        <charset val="238"/>
      </rPr>
      <t xml:space="preserve"> dle výkresové dokumentace
řezaná grafika v interiéru - samolepící fólie matná, lepeno na laminovanou DTD desku 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 
</t>
    </r>
    <r>
      <rPr>
        <b/>
        <sz val="11"/>
        <rFont val="Arial Narrow"/>
        <family val="2"/>
        <charset val="238"/>
      </rPr>
      <t>Barevné řešení:</t>
    </r>
    <r>
      <rPr>
        <sz val="11"/>
        <rFont val="Arial Narrow"/>
        <family val="2"/>
        <charset val="238"/>
      </rPr>
      <t xml:space="preserve"> viz 4.Povrchové úpravy, barevné řešení</t>
    </r>
  </si>
  <si>
    <t>chrom saténový mat</t>
  </si>
  <si>
    <t>prášková vypalovací barva mat, v barvě pracovní desky</t>
  </si>
  <si>
    <t>barva nástřik mat, v barvě pracovní desky</t>
  </si>
  <si>
    <t>kov saténový mat</t>
  </si>
  <si>
    <t>kov saténový mat, povrch shodný se zámkem na skleněná dvířka</t>
  </si>
  <si>
    <t xml:space="preserve"> šedá</t>
  </si>
  <si>
    <t>šedá</t>
  </si>
  <si>
    <t xml:space="preserve"> šedá
(dle grafického návrhu)</t>
  </si>
  <si>
    <r>
      <rPr>
        <b/>
        <sz val="12"/>
        <rFont val="Arial Narrow"/>
        <family val="2"/>
        <charset val="238"/>
      </rPr>
      <t>Věšák na kabáty</t>
    </r>
    <r>
      <rPr>
        <b/>
        <sz val="11"/>
        <rFont val="Arial Narrow"/>
        <family val="2"/>
        <charset val="238"/>
      </rPr>
      <t xml:space="preserve"> 
Rozměr: </t>
    </r>
    <r>
      <rPr>
        <sz val="11"/>
        <rFont val="Arial Narrow"/>
        <family val="2"/>
        <charset val="238"/>
      </rPr>
      <t>600x600mm, výška 1900mm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- samostatně stojící věšák z dřevěného masivu, ohýbaný buk, barevný lak
</t>
    </r>
    <r>
      <rPr>
        <b/>
        <sz val="11"/>
        <rFont val="Arial Narrow"/>
        <family val="2"/>
        <charset val="238"/>
      </rPr>
      <t xml:space="preserve">Barevné řešení: </t>
    </r>
    <r>
      <rPr>
        <sz val="11"/>
        <rFont val="Arial Narrow"/>
        <family val="2"/>
        <charset val="238"/>
      </rPr>
      <t>viz 4.Povrchové úpravy, barevné řešení</t>
    </r>
  </si>
  <si>
    <t xml:space="preserve">
-napájecí kabel bílý
- viz 5. Obrazová příloha</t>
  </si>
  <si>
    <t xml:space="preserve">- vozík bude uřesněn dle vybraného typu židle B03
- přeprava min 15ks židlí
- viz 5. Obrazová příloha
</t>
  </si>
  <si>
    <t>vzorek bude odsouhlasen architektem
- viz 5. Obrazová příloha</t>
  </si>
  <si>
    <t>Výkaz výměr</t>
  </si>
  <si>
    <r>
      <t xml:space="preserve">Vzorkování: 
1) Pokud není uvedeno jinak, je u všech výrobků a prvků požadováno v dostatečném předstihu před zahájením výroby předložení vzorků
všech materiálů které mají být použity a všech prvků (např. kování a další) které mají být použity k odsouhlasení projektantem.  V případě, že se materiály a prvky opakují u více výrobků (např. LTD, HPL, kování, povrchová úprava atd.), postačí předložit jeden vzorek. V případě že bude u vybraných výrobků (viz. níže) předložen a odsouhlasen vzorek celého výrobku ve vyhovujícím finálním provedení, není již třeba předkládat zvlášť vzorek materiálu.
2) U vybraných zejména atypických výrobků </t>
    </r>
    <r>
      <rPr>
        <b/>
        <sz val="8"/>
        <color rgb="FFFF0000"/>
        <rFont val="Arial Narrow"/>
        <family val="2"/>
        <charset val="238"/>
      </rPr>
      <t xml:space="preserve">A01, A02, A03, </t>
    </r>
    <r>
      <rPr>
        <b/>
        <sz val="8"/>
        <rFont val="Arial Narrow"/>
        <family val="2"/>
        <charset val="238"/>
      </rPr>
      <t xml:space="preserve">jejichž výroba se bude opakovat, je požadováno v dostatečném předstihu před zahájením výroby předložení 1ks funkčního výrobku (prototypu) k odsouhlasení projektantem. Smyslem výroby prototypu je odsouhlasit a případně modifikovat způsob provedení před započetím výroby celé série a předejít tak případným rozporům ohledně kvality a způsobu provedení.
3) U vybraných zejména typových výrobků </t>
    </r>
    <r>
      <rPr>
        <b/>
        <sz val="8"/>
        <color rgb="FFFF0000"/>
        <rFont val="Arial Narrow"/>
        <family val="2"/>
        <charset val="238"/>
      </rPr>
      <t>B01- B05, B07</t>
    </r>
    <r>
      <rPr>
        <b/>
        <sz val="8"/>
        <rFont val="Arial Narrow"/>
        <family val="2"/>
        <charset val="238"/>
      </rPr>
      <t xml:space="preserve">, požaduje zadavatel po podání nabídky a před podpisem smlouvy na výzvu </t>
    </r>
    <r>
      <rPr>
        <b/>
        <sz val="8"/>
        <color indexed="10"/>
        <rFont val="Arial Narrow"/>
        <family val="2"/>
        <charset val="238"/>
      </rPr>
      <t>do 14 dnů</t>
    </r>
    <r>
      <rPr>
        <b/>
        <sz val="8"/>
        <rFont val="Arial Narrow"/>
        <family val="2"/>
        <charset val="238"/>
      </rPr>
      <t xml:space="preserve"> předložení funkčního vzorku výrobku, nebo sestavy výrobků, k ověření požadovaných technických a kvalitativních parametrů řešení požadovaných v zadávací dokumentaci vč. předložení dokladů, atestů, certifikátů atd. dokládajících požadované parametry a vlastnosti výrobku nebo materiálu. 
Všechny požadované vzorky musí být odsouhlaseny projektantem.</t>
    </r>
  </si>
  <si>
    <r>
      <rPr>
        <b/>
        <sz val="12"/>
        <rFont val="Arial Narrow"/>
        <family val="2"/>
        <charset val="238"/>
      </rPr>
      <t>Stůl venkovní</t>
    </r>
    <r>
      <rPr>
        <b/>
        <sz val="11"/>
        <rFont val="Arial Narrow"/>
        <family val="2"/>
        <charset val="238"/>
      </rPr>
      <t xml:space="preserve">
Rozměry: </t>
    </r>
    <r>
      <rPr>
        <sz val="11"/>
        <rFont val="Arial Narrow"/>
        <family val="2"/>
        <charset val="238"/>
      </rPr>
      <t xml:space="preserve">průměr 600 mm, výška 740mm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kruhová podnož : ocel. trubka průměr 60mm, podstavec: ocel. plech tl. 10mm, zespodu opatřen třemi podložkami (teflonovými kluzáky), horní podstavec: ocel. plech tl. 5mm
- stolová deska: hliníková slitina tl. 10mm
- kce vhodná do venkovního prostředí,
- povrch odolný vůči skvrnám a UV záření, snadno čistitelný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 Povrchové úpravy, barevné řešení</t>
    </r>
  </si>
  <si>
    <r>
      <rPr>
        <b/>
        <sz val="12"/>
        <rFont val="Arial Narrow"/>
        <family val="2"/>
        <charset val="238"/>
      </rPr>
      <t>Židle - konferenční sál stohovatelná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>výška sedáku 470mm, hloubka sedáku 510mm, celková šířka 520mm celková výška 800mm</t>
    </r>
    <r>
      <rPr>
        <b/>
        <sz val="11"/>
        <rFont val="Arial Narrow"/>
        <family val="2"/>
        <charset val="238"/>
      </rPr>
      <t xml:space="preserve">
Konstrukce: 
</t>
    </r>
    <r>
      <rPr>
        <sz val="11"/>
        <rFont val="Arial Narrow"/>
        <family val="2"/>
        <charset val="238"/>
      </rPr>
      <t>- stohovatelná židle po min.15 kusech - židle pro všestranné použití, vysoký komfort sezení
– subtilní kovová kce s měkkým pružným pláštěm z polyuretanu, nedělený sedák a opěrák, snadno čistitelný povrch
- filcové kluzáky pro tvrdou podlahu</t>
    </r>
    <r>
      <rPr>
        <b/>
        <sz val="11"/>
        <rFont val="Arial Narrow"/>
        <family val="2"/>
        <charset val="238"/>
      </rPr>
      <t xml:space="preserve">
Povrchová úprava: </t>
    </r>
    <r>
      <rPr>
        <sz val="11"/>
        <rFont val="Arial Narrow"/>
        <family val="2"/>
        <charset val="238"/>
      </rPr>
      <t xml:space="preserve">viz 4.Povrchové úpravy, barevné řešení </t>
    </r>
  </si>
  <si>
    <r>
      <t xml:space="preserve">Židle venkovní stohovatelná
</t>
    </r>
    <r>
      <rPr>
        <b/>
        <sz val="11"/>
        <rFont val="Arial Narrow"/>
        <family val="2"/>
        <charset val="238"/>
      </rPr>
      <t xml:space="preserve">Rozměr: </t>
    </r>
    <r>
      <rPr>
        <sz val="11"/>
        <rFont val="Arial Narrow"/>
        <family val="2"/>
        <charset val="238"/>
      </rPr>
      <t xml:space="preserve">výška sedáku 470, hloubka sedáku 400mm, celková hloubka  500mm, celková šířka 475mm, celková výška 790mm
</t>
    </r>
    <r>
      <rPr>
        <b/>
        <sz val="11"/>
        <rFont val="Arial Narrow"/>
        <family val="2"/>
        <charset val="238"/>
      </rPr>
      <t xml:space="preserve">Konstrukce:
</t>
    </r>
    <r>
      <rPr>
        <sz val="11"/>
        <rFont val="Arial Narrow"/>
        <family val="2"/>
        <charset val="238"/>
      </rPr>
      <t>-stohovatelná židle</t>
    </r>
    <r>
      <rPr>
        <b/>
        <sz val="11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-lehká konstrukce z ocelového drátu tl. 11mm z lakované pozinkované oceli vhodná do venkovního prostředí,povrch odolný vůči skvrnám a UV záření, snadno čistitelný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  <r>
      <rPr>
        <sz val="12"/>
        <rFont val="Arial Narrow"/>
        <family val="2"/>
        <charset val="238"/>
      </rPr>
      <t xml:space="preserve">
</t>
    </r>
  </si>
  <si>
    <r>
      <rPr>
        <b/>
        <sz val="12"/>
        <rFont val="Arial Narrow"/>
        <family val="2"/>
        <charset val="238"/>
      </rPr>
      <t>Nástěnná vitrína na šperky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350x2000 mm, výška 400mm 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stabilní rám z ocelových tenkostěnných profilů 20x20mm , kotvený do stěny (skryté kotvení)
- vnější opláštění: bezpečnostní sklo tvrzené ESG čiré tl. 5mm, leštěná zabroušená hrana
-záda: ocelový plech tl. 2mm
-stavitelná police: bezpečnostní sklo tvrzené ESG čiré tl. 5mm, leštěná zabroušená hrana
police plynule nastavitelné po 50mm
- otevíravá dvířka :bezpečnostní sklo tvrzené ESG čiré tl. 5mm, leštěná zabroušená hrana, čípkové závěsy na prosklená dvířka (viz 5. Obrazová příloha)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 xml:space="preserve">Povrchová úprava: </t>
    </r>
    <r>
      <rPr>
        <sz val="11"/>
        <rFont val="Arial Narrow"/>
        <family val="2"/>
        <charset val="238"/>
      </rPr>
      <t>viz 4.Povrchové úpravy, barevné řešení</t>
    </r>
  </si>
  <si>
    <t xml:space="preserve">příslušenství: 
-3* nábytkový cylindrický zámek na prosklená dvířka,kov stříbrná
-3* police
-vizuální vzhled, tvar a rozměry zámku a závěsu stejné  (viz 5. Obrazová příloha)
</t>
  </si>
  <si>
    <r>
      <rPr>
        <b/>
        <sz val="12"/>
        <rFont val="Arial Narrow"/>
        <family val="2"/>
        <charset val="238"/>
      </rPr>
      <t>Skříň na skladové zásoby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400x2900mm, výška 2150mm; členění na 7 dílů po 414mm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korpus, stavitelné police: laminovaná DTD tl.18 mm
- zadní deska : laminovaná  DTD tl. 10 mm 
- naložená dvířka:laminovaná DTD tl. 18mm  
- hrany ABS 1 mm
-osazení na rektifikovatelné soklové nohy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</si>
  <si>
    <r>
      <rPr>
        <b/>
        <sz val="12"/>
        <rFont val="Arial Narrow"/>
        <family val="2"/>
        <charset val="238"/>
      </rPr>
      <t>Knihovna v podkroví m.č. 2.2</t>
    </r>
    <r>
      <rPr>
        <b/>
        <sz val="11"/>
        <rFont val="Arial Narrow"/>
        <family val="2"/>
        <charset val="238"/>
      </rPr>
      <t xml:space="preserve">
Rozměr: </t>
    </r>
    <r>
      <rPr>
        <sz val="11"/>
        <rFont val="Arial Narrow"/>
        <family val="2"/>
        <charset val="238"/>
      </rPr>
      <t xml:space="preserve">400x3200mm, výška 2150mm
</t>
    </r>
    <r>
      <rPr>
        <b/>
        <sz val="11"/>
        <rFont val="Arial Narrow"/>
        <family val="2"/>
        <charset val="238"/>
      </rPr>
      <t xml:space="preserve">Konstrukce: </t>
    </r>
    <r>
      <rPr>
        <sz val="11"/>
        <rFont val="Arial Narrow"/>
        <family val="2"/>
        <charset val="238"/>
      </rPr>
      <t xml:space="preserve">
- korpus, pevné police: laminovaná DTD tl.25 mm, spoje na pokos
- zadní deska pohledová: laminovaná  DTD tl. 25mm 
- sokl: laminovaná DTD tl. 18mm
-hrany ABS 1 mm 
</t>
    </r>
    <r>
      <rPr>
        <b/>
        <sz val="11"/>
        <rFont val="Arial Narrow"/>
        <family val="2"/>
        <charset val="238"/>
      </rPr>
      <t>Provedení:</t>
    </r>
    <r>
      <rPr>
        <sz val="11"/>
        <rFont val="Arial Narrow"/>
        <family val="2"/>
        <charset val="238"/>
      </rPr>
      <t xml:space="preserve"> dle výkresové dokumentace
</t>
    </r>
    <r>
      <rPr>
        <b/>
        <sz val="11"/>
        <rFont val="Arial Narrow"/>
        <family val="2"/>
        <charset val="238"/>
      </rPr>
      <t>Povrchová úprava:</t>
    </r>
    <r>
      <rPr>
        <sz val="11"/>
        <rFont val="Arial Narrow"/>
        <family val="2"/>
        <charset val="238"/>
      </rPr>
      <t xml:space="preserve"> viz 4.Povrchové úpravy, barevné řešení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</si>
</sst>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 Kč&quot;"/>
    <numFmt numFmtId="165" formatCode="#,##0\ &quot;Kč&quot;"/>
    <numFmt numFmtId="166" formatCode="#,##0&quot;,- Kč&quot;"/>
    <numFmt numFmtId="167" formatCode="#,##0.00\ _K_č"/>
    <numFmt numFmtId="168" formatCode="#,##0.00\ &quot;Kč&quot;"/>
  </numFmts>
  <fonts count="39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Calibri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1"/>
      <name val="Arial Narrow"/>
      <family val="2"/>
      <charset val="238"/>
    </font>
    <font>
      <sz val="8"/>
      <name val="Arial CE"/>
      <family val="2"/>
      <charset val="238"/>
    </font>
    <font>
      <sz val="11"/>
      <color indexed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b/>
      <sz val="8"/>
      <color indexed="10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u/>
      <sz val="8"/>
      <name val="Arial Narrow"/>
      <family val="2"/>
      <charset val="238"/>
    </font>
    <font>
      <b/>
      <sz val="8"/>
      <color indexed="14"/>
      <name val="Arial Narrow"/>
      <family val="2"/>
      <charset val="238"/>
    </font>
    <font>
      <u/>
      <sz val="8"/>
      <color indexed="12"/>
      <name val="Arial Narrow"/>
      <family val="2"/>
      <charset val="238"/>
    </font>
    <font>
      <sz val="8"/>
      <color indexed="14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u/>
      <sz val="11"/>
      <color rgb="FF000000"/>
      <name val="Arial Narrow"/>
      <family val="2"/>
      <charset val="238"/>
    </font>
    <font>
      <b/>
      <u/>
      <sz val="12"/>
      <color rgb="FF000000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BDD7E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DD7EE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DC3E6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9DC3E6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3" fillId="0" borderId="0"/>
    <xf numFmtId="0" fontId="2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5" fillId="0" borderId="0" xfId="3"/>
    <xf numFmtId="0" fontId="14" fillId="0" borderId="0" xfId="3" applyFont="1"/>
    <xf numFmtId="0" fontId="14" fillId="0" borderId="0" xfId="3" applyFont="1" applyAlignment="1">
      <alignment horizontal="left" vertical="top" wrapText="1"/>
    </xf>
    <xf numFmtId="0" fontId="14" fillId="0" borderId="0" xfId="3" applyFont="1" applyAlignment="1">
      <alignment wrapText="1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5" fillId="0" borderId="0" xfId="3" applyAlignment="1">
      <alignment horizontal="left" vertical="top"/>
    </xf>
    <xf numFmtId="0" fontId="9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wrapText="1"/>
    </xf>
    <xf numFmtId="0" fontId="9" fillId="0" borderId="1" xfId="3" applyFont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vertical="top" wrapText="1"/>
    </xf>
    <xf numFmtId="0" fontId="12" fillId="0" borderId="1" xfId="3" applyFont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165" fontId="14" fillId="3" borderId="5" xfId="3" applyNumberFormat="1" applyFont="1" applyFill="1" applyBorder="1" applyAlignment="1">
      <alignment horizontal="center" vertical="center"/>
    </xf>
    <xf numFmtId="165" fontId="14" fillId="0" borderId="0" xfId="3" applyNumberFormat="1" applyFont="1" applyAlignment="1">
      <alignment horizontal="center" vertical="center"/>
    </xf>
    <xf numFmtId="165" fontId="15" fillId="0" borderId="0" xfId="3" applyNumberFormat="1" applyFont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0" fontId="16" fillId="0" borderId="0" xfId="3" applyFont="1"/>
    <xf numFmtId="0" fontId="15" fillId="0" borderId="0" xfId="3" applyFont="1" applyAlignment="1">
      <alignment wrapText="1"/>
    </xf>
    <xf numFmtId="0" fontId="9" fillId="5" borderId="1" xfId="0" applyFont="1" applyFill="1" applyBorder="1" applyAlignment="1">
      <alignment horizontal="center" vertical="center"/>
    </xf>
    <xf numFmtId="0" fontId="0" fillId="4" borderId="0" xfId="0" applyFill="1"/>
    <xf numFmtId="0" fontId="12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2" fillId="0" borderId="1" xfId="3" applyFont="1" applyBorder="1" applyAlignment="1">
      <alignment vertical="top" wrapText="1"/>
    </xf>
    <xf numFmtId="0" fontId="9" fillId="0" borderId="0" xfId="3" applyFont="1"/>
    <xf numFmtId="0" fontId="12" fillId="0" borderId="0" xfId="3" applyFont="1" applyAlignment="1">
      <alignment wrapText="1"/>
    </xf>
    <xf numFmtId="0" fontId="9" fillId="0" borderId="0" xfId="3" applyFont="1" applyAlignment="1">
      <alignment wrapText="1"/>
    </xf>
    <xf numFmtId="0" fontId="9" fillId="0" borderId="0" xfId="3" applyFont="1" applyAlignment="1">
      <alignment horizontal="center" vertical="center"/>
    </xf>
    <xf numFmtId="0" fontId="8" fillId="4" borderId="0" xfId="0" applyFont="1" applyFill="1"/>
    <xf numFmtId="0" fontId="9" fillId="6" borderId="1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left" vertical="top"/>
    </xf>
    <xf numFmtId="0" fontId="8" fillId="7" borderId="0" xfId="0" applyFont="1" applyFill="1"/>
    <xf numFmtId="0" fontId="12" fillId="4" borderId="1" xfId="1" applyFont="1" applyFill="1" applyBorder="1" applyAlignment="1">
      <alignment horizontal="left" vertical="top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left" vertical="top" wrapText="1"/>
    </xf>
    <xf numFmtId="0" fontId="8" fillId="4" borderId="0" xfId="0" applyFont="1" applyFill="1" applyAlignment="1">
      <alignment horizontal="left" vertical="top"/>
    </xf>
    <xf numFmtId="0" fontId="13" fillId="4" borderId="0" xfId="0" applyFont="1" applyFill="1" applyAlignment="1">
      <alignment horizontal="left" vertical="top"/>
    </xf>
    <xf numFmtId="0" fontId="9" fillId="0" borderId="1" xfId="1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left" vertical="top" wrapText="1"/>
    </xf>
    <xf numFmtId="0" fontId="18" fillId="0" borderId="3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8" fillId="0" borderId="0" xfId="0" applyFont="1"/>
    <xf numFmtId="0" fontId="19" fillId="10" borderId="0" xfId="0" applyFont="1" applyFill="1"/>
    <xf numFmtId="0" fontId="22" fillId="0" borderId="1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2" fillId="0" borderId="8" xfId="3" applyFont="1" applyBorder="1" applyAlignment="1">
      <alignment vertical="top" wrapText="1"/>
    </xf>
    <xf numFmtId="0" fontId="9" fillId="0" borderId="8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/>
    </xf>
    <xf numFmtId="165" fontId="14" fillId="3" borderId="2" xfId="3" applyNumberFormat="1" applyFont="1" applyFill="1" applyBorder="1" applyAlignment="1">
      <alignment horizontal="center" vertical="center"/>
    </xf>
    <xf numFmtId="0" fontId="14" fillId="0" borderId="1" xfId="8" applyFont="1" applyBorder="1" applyAlignment="1">
      <alignment horizontal="center" vertical="center"/>
    </xf>
    <xf numFmtId="0" fontId="14" fillId="0" borderId="0" xfId="8" applyFont="1" applyAlignment="1">
      <alignment horizontal="left" vertical="top"/>
    </xf>
    <xf numFmtId="0" fontId="14" fillId="0" borderId="0" xfId="8" applyFont="1"/>
    <xf numFmtId="0" fontId="9" fillId="0" borderId="1" xfId="7" applyFont="1" applyBorder="1" applyAlignment="1">
      <alignment horizontal="left" vertical="center" wrapText="1"/>
    </xf>
    <xf numFmtId="0" fontId="9" fillId="0" borderId="1" xfId="7" applyFont="1" applyBorder="1" applyAlignment="1">
      <alignment horizontal="left" vertical="center"/>
    </xf>
    <xf numFmtId="0" fontId="9" fillId="0" borderId="1" xfId="7" applyFont="1" applyBorder="1" applyAlignment="1">
      <alignment horizontal="center" vertical="center"/>
    </xf>
    <xf numFmtId="0" fontId="9" fillId="0" borderId="0" xfId="7" applyFont="1" applyAlignment="1">
      <alignment horizontal="left" vertical="top" wrapText="1"/>
    </xf>
    <xf numFmtId="0" fontId="9" fillId="0" borderId="0" xfId="7" applyFont="1" applyAlignment="1">
      <alignment horizontal="left" vertical="top"/>
    </xf>
    <xf numFmtId="0" fontId="9" fillId="0" borderId="0" xfId="7" applyFont="1"/>
    <xf numFmtId="0" fontId="9" fillId="0" borderId="6" xfId="7" applyFont="1" applyBorder="1" applyAlignment="1">
      <alignment horizontal="left" vertical="center"/>
    </xf>
    <xf numFmtId="0" fontId="9" fillId="0" borderId="7" xfId="7" applyFont="1" applyBorder="1" applyAlignment="1">
      <alignment horizontal="center" vertical="center"/>
    </xf>
    <xf numFmtId="0" fontId="9" fillId="0" borderId="0" xfId="7" applyFont="1" applyAlignment="1">
      <alignment horizontal="left" vertical="center" wrapText="1"/>
    </xf>
    <xf numFmtId="0" fontId="9" fillId="0" borderId="1" xfId="7" applyFont="1" applyBorder="1"/>
    <xf numFmtId="0" fontId="9" fillId="0" borderId="6" xfId="7" applyFont="1" applyBorder="1"/>
    <xf numFmtId="0" fontId="24" fillId="0" borderId="0" xfId="7" applyFont="1" applyAlignment="1">
      <alignment horizontal="left" vertical="top"/>
    </xf>
    <xf numFmtId="0" fontId="24" fillId="0" borderId="0" xfId="7" applyFont="1"/>
    <xf numFmtId="0" fontId="9" fillId="0" borderId="1" xfId="7" applyFont="1" applyBorder="1" applyAlignment="1">
      <alignment horizontal="center"/>
    </xf>
    <xf numFmtId="0" fontId="9" fillId="0" borderId="9" xfId="7" applyFont="1" applyBorder="1" applyAlignment="1">
      <alignment horizontal="left" vertical="center"/>
    </xf>
    <xf numFmtId="0" fontId="9" fillId="0" borderId="0" xfId="7" applyFont="1" applyAlignment="1">
      <alignment horizontal="center" vertical="center" wrapText="1"/>
    </xf>
    <xf numFmtId="0" fontId="9" fillId="0" borderId="0" xfId="7" applyFont="1" applyAlignment="1">
      <alignment horizontal="center"/>
    </xf>
    <xf numFmtId="0" fontId="9" fillId="0" borderId="1" xfId="7" applyFont="1" applyBorder="1" applyAlignment="1">
      <alignment horizontal="center" vertical="center" wrapText="1"/>
    </xf>
    <xf numFmtId="0" fontId="11" fillId="0" borderId="11" xfId="7" applyFont="1" applyBorder="1" applyAlignment="1">
      <alignment horizontal="center" vertical="center"/>
    </xf>
    <xf numFmtId="0" fontId="29" fillId="0" borderId="0" xfId="7" applyFont="1" applyAlignment="1">
      <alignment vertical="center" wrapText="1"/>
    </xf>
    <xf numFmtId="0" fontId="29" fillId="0" borderId="0" xfId="7" applyFont="1" applyAlignment="1">
      <alignment horizontal="left" vertical="center" wrapText="1"/>
    </xf>
    <xf numFmtId="0" fontId="29" fillId="0" borderId="0" xfId="7" applyFont="1" applyAlignment="1">
      <alignment horizontal="center" vertical="center" wrapText="1"/>
    </xf>
    <xf numFmtId="0" fontId="29" fillId="0" borderId="1" xfId="7" applyFont="1" applyBorder="1" applyAlignment="1">
      <alignment horizontal="left" vertical="center" wrapText="1"/>
    </xf>
    <xf numFmtId="0" fontId="30" fillId="0" borderId="0" xfId="7" applyFont="1" applyAlignment="1">
      <alignment horizontal="left" vertical="center" wrapText="1"/>
    </xf>
    <xf numFmtId="0" fontId="30" fillId="0" borderId="0" xfId="7" applyFont="1" applyAlignment="1">
      <alignment horizontal="left" vertical="top" wrapText="1"/>
    </xf>
    <xf numFmtId="168" fontId="27" fillId="0" borderId="0" xfId="7" applyNumberFormat="1" applyFont="1" applyAlignment="1">
      <alignment horizontal="left" vertical="top" wrapText="1"/>
    </xf>
    <xf numFmtId="168" fontId="26" fillId="0" borderId="0" xfId="7" applyNumberFormat="1" applyFont="1" applyAlignment="1">
      <alignment horizontal="left" vertical="top" wrapText="1"/>
    </xf>
    <xf numFmtId="0" fontId="29" fillId="0" borderId="0" xfId="7" applyFont="1" applyAlignment="1">
      <alignment horizontal="left" vertical="top" wrapText="1"/>
    </xf>
    <xf numFmtId="0" fontId="31" fillId="0" borderId="0" xfId="7" applyFont="1" applyAlignment="1">
      <alignment horizontal="left" vertical="top" wrapText="1"/>
    </xf>
    <xf numFmtId="0" fontId="32" fillId="0" borderId="0" xfId="7" applyFont="1" applyAlignment="1">
      <alignment horizontal="left" vertical="top" wrapText="1"/>
    </xf>
    <xf numFmtId="0" fontId="33" fillId="0" borderId="0" xfId="9" applyFont="1" applyFill="1" applyAlignment="1" applyProtection="1">
      <alignment horizontal="left" vertical="top" wrapText="1"/>
    </xf>
    <xf numFmtId="0" fontId="33" fillId="0" borderId="0" xfId="9" quotePrefix="1" applyFont="1" applyFill="1" applyAlignment="1" applyProtection="1">
      <alignment horizontal="left" vertical="top" wrapText="1"/>
    </xf>
    <xf numFmtId="0" fontId="26" fillId="0" borderId="0" xfId="7" applyFont="1" applyAlignment="1">
      <alignment horizontal="left" vertical="top" wrapText="1"/>
    </xf>
    <xf numFmtId="0" fontId="28" fillId="0" borderId="0" xfId="7" applyFont="1" applyAlignment="1">
      <alignment horizontal="left" vertical="top" wrapText="1"/>
    </xf>
    <xf numFmtId="0" fontId="29" fillId="0" borderId="0" xfId="7" applyFont="1" applyAlignment="1">
      <alignment wrapText="1"/>
    </xf>
    <xf numFmtId="0" fontId="28" fillId="0" borderId="0" xfId="7" applyFont="1" applyAlignment="1">
      <alignment vertical="top" wrapText="1"/>
    </xf>
    <xf numFmtId="0" fontId="29" fillId="0" borderId="0" xfId="7" applyFont="1" applyAlignment="1">
      <alignment vertical="top" wrapText="1"/>
    </xf>
    <xf numFmtId="0" fontId="28" fillId="0" borderId="0" xfId="7" applyFont="1" applyAlignment="1">
      <alignment horizontal="center" vertical="center" wrapText="1"/>
    </xf>
    <xf numFmtId="0" fontId="28" fillId="0" borderId="0" xfId="7" applyFont="1" applyAlignment="1">
      <alignment horizontal="left" vertical="center" wrapText="1"/>
    </xf>
    <xf numFmtId="0" fontId="30" fillId="0" borderId="1" xfId="7" applyFont="1" applyBorder="1" applyAlignment="1">
      <alignment horizontal="center" vertical="center" wrapText="1" shrinkToFit="1"/>
    </xf>
    <xf numFmtId="165" fontId="30" fillId="0" borderId="1" xfId="7" applyNumberFormat="1" applyFont="1" applyBorder="1" applyAlignment="1">
      <alignment horizontal="center" vertical="center" wrapText="1" shrinkToFit="1"/>
    </xf>
    <xf numFmtId="0" fontId="29" fillId="0" borderId="1" xfId="7" applyFont="1" applyBorder="1" applyAlignment="1">
      <alignment horizontal="center" vertical="center" wrapText="1"/>
    </xf>
    <xf numFmtId="166" fontId="29" fillId="0" borderId="1" xfId="7" applyNumberFormat="1" applyFont="1" applyBorder="1" applyAlignment="1">
      <alignment horizontal="right" vertical="center" wrapText="1"/>
    </xf>
    <xf numFmtId="0" fontId="30" fillId="0" borderId="1" xfId="7" applyFont="1" applyBorder="1" applyAlignment="1">
      <alignment horizontal="right" vertical="center" wrapText="1"/>
    </xf>
    <xf numFmtId="0" fontId="30" fillId="0" borderId="1" xfId="7" applyFont="1" applyBorder="1" applyAlignment="1">
      <alignment horizontal="left" vertical="center" wrapText="1"/>
    </xf>
    <xf numFmtId="166" fontId="30" fillId="0" borderId="1" xfId="7" applyNumberFormat="1" applyFont="1" applyBorder="1" applyAlignment="1">
      <alignment horizontal="right" vertical="center" wrapText="1"/>
    </xf>
    <xf numFmtId="0" fontId="30" fillId="0" borderId="0" xfId="7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0" fillId="0" borderId="0" xfId="7" applyFont="1" applyAlignment="1">
      <alignment vertical="center"/>
    </xf>
    <xf numFmtId="0" fontId="37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1" fillId="0" borderId="1" xfId="3" applyFont="1" applyBorder="1" applyAlignment="1">
      <alignment horizontal="left" vertical="top" wrapText="1"/>
    </xf>
    <xf numFmtId="0" fontId="11" fillId="0" borderId="8" xfId="3" applyFont="1" applyBorder="1" applyAlignment="1">
      <alignment horizontal="left" vertical="top" wrapText="1"/>
    </xf>
    <xf numFmtId="167" fontId="29" fillId="0" borderId="1" xfId="7" quotePrefix="1" applyNumberFormat="1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left" vertical="top"/>
    </xf>
    <xf numFmtId="164" fontId="9" fillId="0" borderId="0" xfId="0" applyNumberFormat="1" applyFont="1"/>
    <xf numFmtId="164" fontId="9" fillId="8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Alignment="1">
      <alignment horizontal="left" vertical="top"/>
    </xf>
    <xf numFmtId="164" fontId="9" fillId="3" borderId="0" xfId="0" applyNumberFormat="1" applyFont="1" applyFill="1"/>
    <xf numFmtId="0" fontId="9" fillId="9" borderId="0" xfId="0" applyFont="1" applyFill="1"/>
    <xf numFmtId="164" fontId="12" fillId="3" borderId="0" xfId="0" applyNumberFormat="1" applyFont="1" applyFill="1" applyAlignment="1">
      <alignment horizontal="center" vertical="center"/>
    </xf>
    <xf numFmtId="165" fontId="9" fillId="3" borderId="1" xfId="3" applyNumberFormat="1" applyFont="1" applyFill="1" applyBorder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65" fontId="11" fillId="3" borderId="0" xfId="3" applyNumberFormat="1" applyFont="1" applyFill="1" applyAlignment="1">
      <alignment horizontal="center" vertical="center"/>
    </xf>
    <xf numFmtId="165" fontId="14" fillId="0" borderId="0" xfId="3" applyNumberFormat="1" applyFont="1"/>
    <xf numFmtId="165" fontId="11" fillId="3" borderId="5" xfId="3" applyNumberFormat="1" applyFont="1" applyFill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49" fontId="9" fillId="0" borderId="3" xfId="3" quotePrefix="1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0" xfId="3" applyNumberFormat="1" applyFont="1" applyAlignment="1">
      <alignment horizontal="left" vertical="top" wrapText="1"/>
    </xf>
    <xf numFmtId="49" fontId="14" fillId="0" borderId="0" xfId="3" applyNumberFormat="1" applyFont="1" applyAlignment="1">
      <alignment horizontal="left" vertical="top" wrapText="1"/>
    </xf>
    <xf numFmtId="49" fontId="5" fillId="0" borderId="0" xfId="3" applyNumberFormat="1" applyAlignment="1">
      <alignment horizontal="left" vertical="top"/>
    </xf>
    <xf numFmtId="0" fontId="12" fillId="0" borderId="3" xfId="3" applyFont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left" vertical="top" wrapText="1"/>
    </xf>
    <xf numFmtId="49" fontId="8" fillId="4" borderId="0" xfId="0" applyNumberFormat="1" applyFont="1" applyFill="1" applyAlignment="1">
      <alignment horizontal="left" vertical="top"/>
    </xf>
    <xf numFmtId="49" fontId="9" fillId="4" borderId="1" xfId="1" applyNumberFormat="1" applyFont="1" applyFill="1" applyBorder="1" applyAlignment="1">
      <alignment horizontal="left" vertical="top" wrapText="1"/>
    </xf>
    <xf numFmtId="49" fontId="8" fillId="7" borderId="0" xfId="0" applyNumberFormat="1" applyFont="1" applyFill="1" applyAlignment="1">
      <alignment horizontal="left" vertical="top"/>
    </xf>
    <xf numFmtId="49" fontId="8" fillId="4" borderId="0" xfId="0" applyNumberFormat="1" applyFont="1" applyFill="1"/>
    <xf numFmtId="0" fontId="9" fillId="0" borderId="0" xfId="7" applyFont="1" applyAlignment="1">
      <alignment horizontal="left" vertical="center"/>
    </xf>
    <xf numFmtId="0" fontId="9" fillId="3" borderId="0" xfId="7" applyFont="1" applyFill="1" applyAlignment="1">
      <alignment horizontal="left" vertical="top"/>
    </xf>
    <xf numFmtId="0" fontId="9" fillId="3" borderId="0" xfId="7" applyFont="1" applyFill="1" applyAlignment="1">
      <alignment horizontal="left" vertical="center" wrapText="1"/>
    </xf>
    <xf numFmtId="0" fontId="20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49" fontId="9" fillId="0" borderId="1" xfId="3" quotePrefix="1" applyNumberFormat="1" applyFont="1" applyBorder="1" applyAlignment="1">
      <alignment horizontal="left" vertical="top" wrapText="1"/>
    </xf>
    <xf numFmtId="0" fontId="9" fillId="0" borderId="1" xfId="3" applyFont="1" applyBorder="1" applyAlignment="1">
      <alignment horizontal="left" vertical="top" wrapText="1"/>
    </xf>
    <xf numFmtId="0" fontId="9" fillId="0" borderId="0" xfId="7" applyFont="1" applyAlignment="1">
      <alignment horizontal="center" vertical="center"/>
    </xf>
    <xf numFmtId="0" fontId="9" fillId="0" borderId="1" xfId="7" applyFont="1" applyBorder="1" applyAlignment="1">
      <alignment horizontal="left" vertical="top" wrapText="1"/>
    </xf>
    <xf numFmtId="0" fontId="9" fillId="0" borderId="1" xfId="3" applyFont="1" applyBorder="1" applyAlignment="1">
      <alignment wrapText="1"/>
    </xf>
    <xf numFmtId="0" fontId="14" fillId="0" borderId="1" xfId="3" applyFont="1" applyBorder="1" applyAlignment="1">
      <alignment horizontal="left" vertical="top"/>
    </xf>
    <xf numFmtId="0" fontId="9" fillId="0" borderId="1" xfId="3" applyFont="1" applyBorder="1" applyAlignment="1">
      <alignment horizontal="center" vertical="top" wrapText="1"/>
    </xf>
    <xf numFmtId="0" fontId="9" fillId="0" borderId="10" xfId="7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2" fillId="4" borderId="0" xfId="0" applyFont="1" applyFill="1" applyAlignment="1">
      <alignment horizontal="left" vertical="top" wrapText="1"/>
    </xf>
    <xf numFmtId="49" fontId="9" fillId="4" borderId="0" xfId="0" applyNumberFormat="1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4" fontId="9" fillId="8" borderId="0" xfId="0" applyNumberFormat="1" applyFont="1" applyFill="1" applyAlignment="1">
      <alignment horizontal="center" vertical="center"/>
    </xf>
    <xf numFmtId="0" fontId="1" fillId="0" borderId="0" xfId="3" applyFont="1"/>
    <xf numFmtId="0" fontId="9" fillId="0" borderId="4" xfId="7" applyFont="1" applyBorder="1" applyAlignment="1">
      <alignment horizontal="left" vertical="center"/>
    </xf>
    <xf numFmtId="0" fontId="32" fillId="0" borderId="0" xfId="7" applyFont="1" applyAlignment="1">
      <alignment horizontal="left" vertical="top" wrapText="1"/>
    </xf>
    <xf numFmtId="0" fontId="30" fillId="0" borderId="0" xfId="7" applyFont="1" applyAlignment="1">
      <alignment horizontal="left" vertical="top" wrapText="1"/>
    </xf>
    <xf numFmtId="0" fontId="29" fillId="0" borderId="0" xfId="7" applyFont="1" applyAlignment="1">
      <alignment horizontal="left" vertical="top" wrapText="1"/>
    </xf>
    <xf numFmtId="0" fontId="29" fillId="11" borderId="0" xfId="7" applyFont="1" applyFill="1" applyAlignment="1" applyProtection="1">
      <alignment horizontal="left" vertical="center" wrapText="1" readingOrder="1"/>
      <protection locked="0"/>
    </xf>
    <xf numFmtId="14" fontId="29" fillId="11" borderId="0" xfId="7" applyNumberFormat="1" applyFont="1" applyFill="1" applyAlignment="1" applyProtection="1">
      <alignment horizontal="left" vertical="center" wrapText="1" readingOrder="1"/>
      <protection locked="0"/>
    </xf>
    <xf numFmtId="0" fontId="28" fillId="0" borderId="0" xfId="7" applyFont="1" applyAlignment="1">
      <alignment horizontal="left" vertical="top" wrapText="1"/>
    </xf>
    <xf numFmtId="0" fontId="29" fillId="0" borderId="0" xfId="7" applyFont="1" applyAlignment="1">
      <alignment wrapText="1"/>
    </xf>
    <xf numFmtId="0" fontId="34" fillId="0" borderId="0" xfId="7" applyFont="1" applyAlignment="1">
      <alignment horizontal="left" vertical="top" wrapText="1"/>
    </xf>
    <xf numFmtId="0" fontId="34" fillId="0" borderId="0" xfId="7" applyFont="1" applyAlignment="1">
      <alignment wrapText="1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12" borderId="1" xfId="7" applyFont="1" applyFill="1" applyBorder="1" applyAlignment="1">
      <alignment horizontal="left" vertical="top"/>
    </xf>
    <xf numFmtId="0" fontId="12" fillId="12" borderId="1" xfId="7" applyFont="1" applyFill="1" applyBorder="1" applyAlignment="1">
      <alignment horizontal="left" vertical="center"/>
    </xf>
    <xf numFmtId="0" fontId="15" fillId="0" borderId="8" xfId="8" applyFont="1" applyBorder="1" applyAlignment="1">
      <alignment horizontal="left" vertical="center"/>
    </xf>
    <xf numFmtId="0" fontId="15" fillId="0" borderId="2" xfId="8" applyFont="1" applyBorder="1" applyAlignment="1">
      <alignment horizontal="left" vertical="center"/>
    </xf>
    <xf numFmtId="0" fontId="12" fillId="0" borderId="4" xfId="7" applyFont="1" applyBorder="1" applyAlignment="1">
      <alignment horizontal="left" vertical="center" wrapText="1"/>
    </xf>
    <xf numFmtId="0" fontId="12" fillId="0" borderId="8" xfId="7" applyFont="1" applyBorder="1" applyAlignment="1">
      <alignment horizontal="left" vertical="center" wrapText="1"/>
    </xf>
    <xf numFmtId="0" fontId="12" fillId="0" borderId="2" xfId="7" applyFont="1" applyBorder="1" applyAlignment="1">
      <alignment horizontal="left" vertical="center" wrapText="1"/>
    </xf>
    <xf numFmtId="0" fontId="15" fillId="12" borderId="1" xfId="8" applyFont="1" applyFill="1" applyBorder="1" applyAlignment="1">
      <alignment horizontal="left" vertical="top"/>
    </xf>
    <xf numFmtId="0" fontId="14" fillId="12" borderId="1" xfId="8" applyFont="1" applyFill="1" applyBorder="1" applyAlignment="1">
      <alignment horizontal="left" vertical="top"/>
    </xf>
    <xf numFmtId="0" fontId="12" fillId="0" borderId="4" xfId="7" applyFont="1" applyBorder="1" applyAlignment="1">
      <alignment horizontal="left" vertical="center"/>
    </xf>
    <xf numFmtId="0" fontId="12" fillId="0" borderId="8" xfId="7" applyFont="1" applyBorder="1" applyAlignment="1">
      <alignment horizontal="left" vertical="center"/>
    </xf>
    <xf numFmtId="0" fontId="12" fillId="0" borderId="2" xfId="7" applyFont="1" applyBorder="1" applyAlignment="1">
      <alignment horizontal="left" vertical="center"/>
    </xf>
    <xf numFmtId="0" fontId="12" fillId="12" borderId="9" xfId="7" applyFont="1" applyFill="1" applyBorder="1" applyAlignment="1">
      <alignment horizontal="left" vertical="center" wrapText="1"/>
    </xf>
    <xf numFmtId="0" fontId="12" fillId="12" borderId="10" xfId="7" applyFont="1" applyFill="1" applyBorder="1" applyAlignment="1">
      <alignment horizontal="left" vertical="center" wrapText="1"/>
    </xf>
    <xf numFmtId="0" fontId="12" fillId="12" borderId="1" xfId="7" applyFont="1" applyFill="1" applyBorder="1" applyAlignment="1">
      <alignment horizontal="left" vertical="center" wrapText="1"/>
    </xf>
    <xf numFmtId="165" fontId="11" fillId="3" borderId="1" xfId="1" applyNumberFormat="1" applyFont="1" applyFill="1" applyBorder="1" applyAlignment="1" applyProtection="1">
      <alignment horizontal="center" vertical="center"/>
      <protection locked="0"/>
    </xf>
    <xf numFmtId="164" fontId="11" fillId="8" borderId="1" xfId="0" applyNumberFormat="1" applyFont="1" applyFill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11" fillId="8" borderId="0" xfId="0" applyNumberFormat="1" applyFont="1" applyFill="1" applyAlignment="1" applyProtection="1">
      <alignment horizontal="center" vertical="center"/>
      <protection locked="0"/>
    </xf>
    <xf numFmtId="164" fontId="9" fillId="3" borderId="0" xfId="0" applyNumberFormat="1" applyFont="1" applyFill="1" applyAlignment="1" applyProtection="1">
      <alignment horizontal="left" vertical="top"/>
      <protection locked="0"/>
    </xf>
    <xf numFmtId="165" fontId="11" fillId="3" borderId="4" xfId="3" applyNumberFormat="1" applyFont="1" applyFill="1" applyBorder="1" applyAlignment="1" applyProtection="1">
      <alignment horizontal="center" vertical="center"/>
      <protection locked="0"/>
    </xf>
    <xf numFmtId="165" fontId="11" fillId="3" borderId="1" xfId="3" applyNumberFormat="1" applyFont="1" applyFill="1" applyBorder="1" applyAlignment="1" applyProtection="1">
      <alignment horizontal="center" vertical="center"/>
      <protection locked="0"/>
    </xf>
    <xf numFmtId="165" fontId="11" fillId="3" borderId="5" xfId="3" applyNumberFormat="1" applyFont="1" applyFill="1" applyBorder="1" applyAlignment="1" applyProtection="1">
      <alignment horizontal="center" vertical="center"/>
      <protection locked="0"/>
    </xf>
    <xf numFmtId="165" fontId="11" fillId="3" borderId="8" xfId="3" applyNumberFormat="1" applyFont="1" applyFill="1" applyBorder="1" applyAlignment="1" applyProtection="1">
      <alignment horizontal="center" vertical="center"/>
      <protection locked="0"/>
    </xf>
    <xf numFmtId="165" fontId="14" fillId="3" borderId="8" xfId="3" applyNumberFormat="1" applyFont="1" applyFill="1" applyBorder="1" applyAlignment="1" applyProtection="1">
      <alignment horizontal="center" vertical="center"/>
      <protection locked="0"/>
    </xf>
  </cellXfs>
  <cellStyles count="10">
    <cellStyle name="Hypertextový odkaz 2" xfId="9" xr:uid="{7234663C-4A13-4E63-9DD8-463BDF025D27}"/>
    <cellStyle name="Normální" xfId="0" builtinId="0"/>
    <cellStyle name="Normální 2" xfId="1" xr:uid="{EFAB2F97-F17F-47BD-BD29-BE8D94DD874F}"/>
    <cellStyle name="Normální 3" xfId="2" xr:uid="{F517FCA8-D627-4E5A-869E-8343BF73A5FC}"/>
    <cellStyle name="Normální 4" xfId="3" xr:uid="{3C817707-C0DA-4137-88FB-77EAC11236E6}"/>
    <cellStyle name="Normální 4 2" xfId="5" xr:uid="{BDE59D23-27C3-498C-BF59-C48B89628751}"/>
    <cellStyle name="Normální 4 3" xfId="8" xr:uid="{B057D8B8-2EC3-42C1-A506-FFFF131A1D81}"/>
    <cellStyle name="Normální 5" xfId="4" xr:uid="{1FF71D5A-61DF-43A3-8CFE-B157ABCF2D4A}"/>
    <cellStyle name="Normální 6" xfId="6" xr:uid="{6153B27C-6FA7-4AA5-B4B8-686FCA40CDA6}"/>
    <cellStyle name="Normální 7" xfId="7" xr:uid="{D841610C-6F7B-4A80-BC86-BF0B93187C24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D9D9"/>
      <rgbColor rgb="FFFFFF99"/>
      <rgbColor rgb="FF9DC3E6"/>
      <rgbColor rgb="FFFF99CC"/>
      <rgbColor rgb="FFCC99FF"/>
      <rgbColor rgb="FFFFD966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C8FDD"/>
      <color rgb="FF48B648"/>
      <color rgb="FF4C2008"/>
      <color rgb="FF7A330C"/>
      <color rgb="FFFBE3D5"/>
      <color rgb="FFED7C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DA961-B9DA-4082-8304-96DABC1B3F85}">
  <sheetPr>
    <pageSetUpPr fitToPage="1"/>
  </sheetPr>
  <dimension ref="A1:O33"/>
  <sheetViews>
    <sheetView view="pageBreakPreview" zoomScale="70" zoomScaleNormal="70" zoomScaleSheetLayoutView="70" workbookViewId="0">
      <selection activeCell="B18" sqref="B18:E18"/>
    </sheetView>
  </sheetViews>
  <sheetFormatPr defaultColWidth="8.6640625" defaultRowHeight="10.199999999999999" x14ac:dyDescent="0.3"/>
  <cols>
    <col min="1" max="1" width="12.6640625" style="99" customWidth="1"/>
    <col min="2" max="2" width="51.6640625" style="99" customWidth="1"/>
    <col min="3" max="3" width="15.88671875" style="95" customWidth="1"/>
    <col min="4" max="5" width="15.88671875" style="99" customWidth="1"/>
    <col min="6" max="6" width="8.6640625" style="99"/>
    <col min="7" max="7" width="13.5546875" style="99" bestFit="1" customWidth="1"/>
    <col min="8" max="10" width="8.6640625" style="99"/>
    <col min="11" max="11" width="8.6640625" style="100"/>
    <col min="12" max="252" width="8.6640625" style="99"/>
    <col min="253" max="253" width="12.6640625" style="99" customWidth="1"/>
    <col min="254" max="254" width="33.21875" style="99" customWidth="1"/>
    <col min="255" max="255" width="16.5546875" style="99" customWidth="1"/>
    <col min="256" max="257" width="0" style="99" hidden="1" customWidth="1"/>
    <col min="258" max="258" width="13.88671875" style="99" customWidth="1"/>
    <col min="259" max="259" width="12.33203125" style="99" customWidth="1"/>
    <col min="260" max="260" width="15.77734375" style="99" customWidth="1"/>
    <col min="261" max="261" width="7.6640625" style="99" customWidth="1"/>
    <col min="262" max="262" width="8.6640625" style="99"/>
    <col min="263" max="263" width="13.5546875" style="99" bestFit="1" customWidth="1"/>
    <col min="264" max="508" width="8.6640625" style="99"/>
    <col min="509" max="509" width="12.6640625" style="99" customWidth="1"/>
    <col min="510" max="510" width="33.21875" style="99" customWidth="1"/>
    <col min="511" max="511" width="16.5546875" style="99" customWidth="1"/>
    <col min="512" max="513" width="0" style="99" hidden="1" customWidth="1"/>
    <col min="514" max="514" width="13.88671875" style="99" customWidth="1"/>
    <col min="515" max="515" width="12.33203125" style="99" customWidth="1"/>
    <col min="516" max="516" width="15.77734375" style="99" customWidth="1"/>
    <col min="517" max="517" width="7.6640625" style="99" customWidth="1"/>
    <col min="518" max="518" width="8.6640625" style="99"/>
    <col min="519" max="519" width="13.5546875" style="99" bestFit="1" customWidth="1"/>
    <col min="520" max="764" width="8.6640625" style="99"/>
    <col min="765" max="765" width="12.6640625" style="99" customWidth="1"/>
    <col min="766" max="766" width="33.21875" style="99" customWidth="1"/>
    <col min="767" max="767" width="16.5546875" style="99" customWidth="1"/>
    <col min="768" max="769" width="0" style="99" hidden="1" customWidth="1"/>
    <col min="770" max="770" width="13.88671875" style="99" customWidth="1"/>
    <col min="771" max="771" width="12.33203125" style="99" customWidth="1"/>
    <col min="772" max="772" width="15.77734375" style="99" customWidth="1"/>
    <col min="773" max="773" width="7.6640625" style="99" customWidth="1"/>
    <col min="774" max="774" width="8.6640625" style="99"/>
    <col min="775" max="775" width="13.5546875" style="99" bestFit="1" customWidth="1"/>
    <col min="776" max="1020" width="8.6640625" style="99"/>
    <col min="1021" max="1021" width="12.6640625" style="99" customWidth="1"/>
    <col min="1022" max="1022" width="33.21875" style="99" customWidth="1"/>
    <col min="1023" max="1023" width="16.5546875" style="99" customWidth="1"/>
    <col min="1024" max="1025" width="0" style="99" hidden="1" customWidth="1"/>
    <col min="1026" max="1026" width="13.88671875" style="99" customWidth="1"/>
    <col min="1027" max="1027" width="12.33203125" style="99" customWidth="1"/>
    <col min="1028" max="1028" width="15.77734375" style="99" customWidth="1"/>
    <col min="1029" max="1029" width="7.6640625" style="99" customWidth="1"/>
    <col min="1030" max="1030" width="8.6640625" style="99"/>
    <col min="1031" max="1031" width="13.5546875" style="99" bestFit="1" customWidth="1"/>
    <col min="1032" max="1276" width="8.6640625" style="99"/>
    <col min="1277" max="1277" width="12.6640625" style="99" customWidth="1"/>
    <col min="1278" max="1278" width="33.21875" style="99" customWidth="1"/>
    <col min="1279" max="1279" width="16.5546875" style="99" customWidth="1"/>
    <col min="1280" max="1281" width="0" style="99" hidden="1" customWidth="1"/>
    <col min="1282" max="1282" width="13.88671875" style="99" customWidth="1"/>
    <col min="1283" max="1283" width="12.33203125" style="99" customWidth="1"/>
    <col min="1284" max="1284" width="15.77734375" style="99" customWidth="1"/>
    <col min="1285" max="1285" width="7.6640625" style="99" customWidth="1"/>
    <col min="1286" max="1286" width="8.6640625" style="99"/>
    <col min="1287" max="1287" width="13.5546875" style="99" bestFit="1" customWidth="1"/>
    <col min="1288" max="1532" width="8.6640625" style="99"/>
    <col min="1533" max="1533" width="12.6640625" style="99" customWidth="1"/>
    <col min="1534" max="1534" width="33.21875" style="99" customWidth="1"/>
    <col min="1535" max="1535" width="16.5546875" style="99" customWidth="1"/>
    <col min="1536" max="1537" width="0" style="99" hidden="1" customWidth="1"/>
    <col min="1538" max="1538" width="13.88671875" style="99" customWidth="1"/>
    <col min="1539" max="1539" width="12.33203125" style="99" customWidth="1"/>
    <col min="1540" max="1540" width="15.77734375" style="99" customWidth="1"/>
    <col min="1541" max="1541" width="7.6640625" style="99" customWidth="1"/>
    <col min="1542" max="1542" width="8.6640625" style="99"/>
    <col min="1543" max="1543" width="13.5546875" style="99" bestFit="1" customWidth="1"/>
    <col min="1544" max="1788" width="8.6640625" style="99"/>
    <col min="1789" max="1789" width="12.6640625" style="99" customWidth="1"/>
    <col min="1790" max="1790" width="33.21875" style="99" customWidth="1"/>
    <col min="1791" max="1791" width="16.5546875" style="99" customWidth="1"/>
    <col min="1792" max="1793" width="0" style="99" hidden="1" customWidth="1"/>
    <col min="1794" max="1794" width="13.88671875" style="99" customWidth="1"/>
    <col min="1795" max="1795" width="12.33203125" style="99" customWidth="1"/>
    <col min="1796" max="1796" width="15.77734375" style="99" customWidth="1"/>
    <col min="1797" max="1797" width="7.6640625" style="99" customWidth="1"/>
    <col min="1798" max="1798" width="8.6640625" style="99"/>
    <col min="1799" max="1799" width="13.5546875" style="99" bestFit="1" customWidth="1"/>
    <col min="1800" max="2044" width="8.6640625" style="99"/>
    <col min="2045" max="2045" width="12.6640625" style="99" customWidth="1"/>
    <col min="2046" max="2046" width="33.21875" style="99" customWidth="1"/>
    <col min="2047" max="2047" width="16.5546875" style="99" customWidth="1"/>
    <col min="2048" max="2049" width="0" style="99" hidden="1" customWidth="1"/>
    <col min="2050" max="2050" width="13.88671875" style="99" customWidth="1"/>
    <col min="2051" max="2051" width="12.33203125" style="99" customWidth="1"/>
    <col min="2052" max="2052" width="15.77734375" style="99" customWidth="1"/>
    <col min="2053" max="2053" width="7.6640625" style="99" customWidth="1"/>
    <col min="2054" max="2054" width="8.6640625" style="99"/>
    <col min="2055" max="2055" width="13.5546875" style="99" bestFit="1" customWidth="1"/>
    <col min="2056" max="2300" width="8.6640625" style="99"/>
    <col min="2301" max="2301" width="12.6640625" style="99" customWidth="1"/>
    <col min="2302" max="2302" width="33.21875" style="99" customWidth="1"/>
    <col min="2303" max="2303" width="16.5546875" style="99" customWidth="1"/>
    <col min="2304" max="2305" width="0" style="99" hidden="1" customWidth="1"/>
    <col min="2306" max="2306" width="13.88671875" style="99" customWidth="1"/>
    <col min="2307" max="2307" width="12.33203125" style="99" customWidth="1"/>
    <col min="2308" max="2308" width="15.77734375" style="99" customWidth="1"/>
    <col min="2309" max="2309" width="7.6640625" style="99" customWidth="1"/>
    <col min="2310" max="2310" width="8.6640625" style="99"/>
    <col min="2311" max="2311" width="13.5546875" style="99" bestFit="1" customWidth="1"/>
    <col min="2312" max="2556" width="8.6640625" style="99"/>
    <col min="2557" max="2557" width="12.6640625" style="99" customWidth="1"/>
    <col min="2558" max="2558" width="33.21875" style="99" customWidth="1"/>
    <col min="2559" max="2559" width="16.5546875" style="99" customWidth="1"/>
    <col min="2560" max="2561" width="0" style="99" hidden="1" customWidth="1"/>
    <col min="2562" max="2562" width="13.88671875" style="99" customWidth="1"/>
    <col min="2563" max="2563" width="12.33203125" style="99" customWidth="1"/>
    <col min="2564" max="2564" width="15.77734375" style="99" customWidth="1"/>
    <col min="2565" max="2565" width="7.6640625" style="99" customWidth="1"/>
    <col min="2566" max="2566" width="8.6640625" style="99"/>
    <col min="2567" max="2567" width="13.5546875" style="99" bestFit="1" customWidth="1"/>
    <col min="2568" max="2812" width="8.6640625" style="99"/>
    <col min="2813" max="2813" width="12.6640625" style="99" customWidth="1"/>
    <col min="2814" max="2814" width="33.21875" style="99" customWidth="1"/>
    <col min="2815" max="2815" width="16.5546875" style="99" customWidth="1"/>
    <col min="2816" max="2817" width="0" style="99" hidden="1" customWidth="1"/>
    <col min="2818" max="2818" width="13.88671875" style="99" customWidth="1"/>
    <col min="2819" max="2819" width="12.33203125" style="99" customWidth="1"/>
    <col min="2820" max="2820" width="15.77734375" style="99" customWidth="1"/>
    <col min="2821" max="2821" width="7.6640625" style="99" customWidth="1"/>
    <col min="2822" max="2822" width="8.6640625" style="99"/>
    <col min="2823" max="2823" width="13.5546875" style="99" bestFit="1" customWidth="1"/>
    <col min="2824" max="3068" width="8.6640625" style="99"/>
    <col min="3069" max="3069" width="12.6640625" style="99" customWidth="1"/>
    <col min="3070" max="3070" width="33.21875" style="99" customWidth="1"/>
    <col min="3071" max="3071" width="16.5546875" style="99" customWidth="1"/>
    <col min="3072" max="3073" width="0" style="99" hidden="1" customWidth="1"/>
    <col min="3074" max="3074" width="13.88671875" style="99" customWidth="1"/>
    <col min="3075" max="3075" width="12.33203125" style="99" customWidth="1"/>
    <col min="3076" max="3076" width="15.77734375" style="99" customWidth="1"/>
    <col min="3077" max="3077" width="7.6640625" style="99" customWidth="1"/>
    <col min="3078" max="3078" width="8.6640625" style="99"/>
    <col min="3079" max="3079" width="13.5546875" style="99" bestFit="1" customWidth="1"/>
    <col min="3080" max="3324" width="8.6640625" style="99"/>
    <col min="3325" max="3325" width="12.6640625" style="99" customWidth="1"/>
    <col min="3326" max="3326" width="33.21875" style="99" customWidth="1"/>
    <col min="3327" max="3327" width="16.5546875" style="99" customWidth="1"/>
    <col min="3328" max="3329" width="0" style="99" hidden="1" customWidth="1"/>
    <col min="3330" max="3330" width="13.88671875" style="99" customWidth="1"/>
    <col min="3331" max="3331" width="12.33203125" style="99" customWidth="1"/>
    <col min="3332" max="3332" width="15.77734375" style="99" customWidth="1"/>
    <col min="3333" max="3333" width="7.6640625" style="99" customWidth="1"/>
    <col min="3334" max="3334" width="8.6640625" style="99"/>
    <col min="3335" max="3335" width="13.5546875" style="99" bestFit="1" customWidth="1"/>
    <col min="3336" max="3580" width="8.6640625" style="99"/>
    <col min="3581" max="3581" width="12.6640625" style="99" customWidth="1"/>
    <col min="3582" max="3582" width="33.21875" style="99" customWidth="1"/>
    <col min="3583" max="3583" width="16.5546875" style="99" customWidth="1"/>
    <col min="3584" max="3585" width="0" style="99" hidden="1" customWidth="1"/>
    <col min="3586" max="3586" width="13.88671875" style="99" customWidth="1"/>
    <col min="3587" max="3587" width="12.33203125" style="99" customWidth="1"/>
    <col min="3588" max="3588" width="15.77734375" style="99" customWidth="1"/>
    <col min="3589" max="3589" width="7.6640625" style="99" customWidth="1"/>
    <col min="3590" max="3590" width="8.6640625" style="99"/>
    <col min="3591" max="3591" width="13.5546875" style="99" bestFit="1" customWidth="1"/>
    <col min="3592" max="3836" width="8.6640625" style="99"/>
    <col min="3837" max="3837" width="12.6640625" style="99" customWidth="1"/>
    <col min="3838" max="3838" width="33.21875" style="99" customWidth="1"/>
    <col min="3839" max="3839" width="16.5546875" style="99" customWidth="1"/>
    <col min="3840" max="3841" width="0" style="99" hidden="1" customWidth="1"/>
    <col min="3842" max="3842" width="13.88671875" style="99" customWidth="1"/>
    <col min="3843" max="3843" width="12.33203125" style="99" customWidth="1"/>
    <col min="3844" max="3844" width="15.77734375" style="99" customWidth="1"/>
    <col min="3845" max="3845" width="7.6640625" style="99" customWidth="1"/>
    <col min="3846" max="3846" width="8.6640625" style="99"/>
    <col min="3847" max="3847" width="13.5546875" style="99" bestFit="1" customWidth="1"/>
    <col min="3848" max="4092" width="8.6640625" style="99"/>
    <col min="4093" max="4093" width="12.6640625" style="99" customWidth="1"/>
    <col min="4094" max="4094" width="33.21875" style="99" customWidth="1"/>
    <col min="4095" max="4095" width="16.5546875" style="99" customWidth="1"/>
    <col min="4096" max="4097" width="0" style="99" hidden="1" customWidth="1"/>
    <col min="4098" max="4098" width="13.88671875" style="99" customWidth="1"/>
    <col min="4099" max="4099" width="12.33203125" style="99" customWidth="1"/>
    <col min="4100" max="4100" width="15.77734375" style="99" customWidth="1"/>
    <col min="4101" max="4101" width="7.6640625" style="99" customWidth="1"/>
    <col min="4102" max="4102" width="8.6640625" style="99"/>
    <col min="4103" max="4103" width="13.5546875" style="99" bestFit="1" customWidth="1"/>
    <col min="4104" max="4348" width="8.6640625" style="99"/>
    <col min="4349" max="4349" width="12.6640625" style="99" customWidth="1"/>
    <col min="4350" max="4350" width="33.21875" style="99" customWidth="1"/>
    <col min="4351" max="4351" width="16.5546875" style="99" customWidth="1"/>
    <col min="4352" max="4353" width="0" style="99" hidden="1" customWidth="1"/>
    <col min="4354" max="4354" width="13.88671875" style="99" customWidth="1"/>
    <col min="4355" max="4355" width="12.33203125" style="99" customWidth="1"/>
    <col min="4356" max="4356" width="15.77734375" style="99" customWidth="1"/>
    <col min="4357" max="4357" width="7.6640625" style="99" customWidth="1"/>
    <col min="4358" max="4358" width="8.6640625" style="99"/>
    <col min="4359" max="4359" width="13.5546875" style="99" bestFit="1" customWidth="1"/>
    <col min="4360" max="4604" width="8.6640625" style="99"/>
    <col min="4605" max="4605" width="12.6640625" style="99" customWidth="1"/>
    <col min="4606" max="4606" width="33.21875" style="99" customWidth="1"/>
    <col min="4607" max="4607" width="16.5546875" style="99" customWidth="1"/>
    <col min="4608" max="4609" width="0" style="99" hidden="1" customWidth="1"/>
    <col min="4610" max="4610" width="13.88671875" style="99" customWidth="1"/>
    <col min="4611" max="4611" width="12.33203125" style="99" customWidth="1"/>
    <col min="4612" max="4612" width="15.77734375" style="99" customWidth="1"/>
    <col min="4613" max="4613" width="7.6640625" style="99" customWidth="1"/>
    <col min="4614" max="4614" width="8.6640625" style="99"/>
    <col min="4615" max="4615" width="13.5546875" style="99" bestFit="1" customWidth="1"/>
    <col min="4616" max="4860" width="8.6640625" style="99"/>
    <col min="4861" max="4861" width="12.6640625" style="99" customWidth="1"/>
    <col min="4862" max="4862" width="33.21875" style="99" customWidth="1"/>
    <col min="4863" max="4863" width="16.5546875" style="99" customWidth="1"/>
    <col min="4864" max="4865" width="0" style="99" hidden="1" customWidth="1"/>
    <col min="4866" max="4866" width="13.88671875" style="99" customWidth="1"/>
    <col min="4867" max="4867" width="12.33203125" style="99" customWidth="1"/>
    <col min="4868" max="4868" width="15.77734375" style="99" customWidth="1"/>
    <col min="4869" max="4869" width="7.6640625" style="99" customWidth="1"/>
    <col min="4870" max="4870" width="8.6640625" style="99"/>
    <col min="4871" max="4871" width="13.5546875" style="99" bestFit="1" customWidth="1"/>
    <col min="4872" max="5116" width="8.6640625" style="99"/>
    <col min="5117" max="5117" width="12.6640625" style="99" customWidth="1"/>
    <col min="5118" max="5118" width="33.21875" style="99" customWidth="1"/>
    <col min="5119" max="5119" width="16.5546875" style="99" customWidth="1"/>
    <col min="5120" max="5121" width="0" style="99" hidden="1" customWidth="1"/>
    <col min="5122" max="5122" width="13.88671875" style="99" customWidth="1"/>
    <col min="5123" max="5123" width="12.33203125" style="99" customWidth="1"/>
    <col min="5124" max="5124" width="15.77734375" style="99" customWidth="1"/>
    <col min="5125" max="5125" width="7.6640625" style="99" customWidth="1"/>
    <col min="5126" max="5126" width="8.6640625" style="99"/>
    <col min="5127" max="5127" width="13.5546875" style="99" bestFit="1" customWidth="1"/>
    <col min="5128" max="5372" width="8.6640625" style="99"/>
    <col min="5373" max="5373" width="12.6640625" style="99" customWidth="1"/>
    <col min="5374" max="5374" width="33.21875" style="99" customWidth="1"/>
    <col min="5375" max="5375" width="16.5546875" style="99" customWidth="1"/>
    <col min="5376" max="5377" width="0" style="99" hidden="1" customWidth="1"/>
    <col min="5378" max="5378" width="13.88671875" style="99" customWidth="1"/>
    <col min="5379" max="5379" width="12.33203125" style="99" customWidth="1"/>
    <col min="5380" max="5380" width="15.77734375" style="99" customWidth="1"/>
    <col min="5381" max="5381" width="7.6640625" style="99" customWidth="1"/>
    <col min="5382" max="5382" width="8.6640625" style="99"/>
    <col min="5383" max="5383" width="13.5546875" style="99" bestFit="1" customWidth="1"/>
    <col min="5384" max="5628" width="8.6640625" style="99"/>
    <col min="5629" max="5629" width="12.6640625" style="99" customWidth="1"/>
    <col min="5630" max="5630" width="33.21875" style="99" customWidth="1"/>
    <col min="5631" max="5631" width="16.5546875" style="99" customWidth="1"/>
    <col min="5632" max="5633" width="0" style="99" hidden="1" customWidth="1"/>
    <col min="5634" max="5634" width="13.88671875" style="99" customWidth="1"/>
    <col min="5635" max="5635" width="12.33203125" style="99" customWidth="1"/>
    <col min="5636" max="5636" width="15.77734375" style="99" customWidth="1"/>
    <col min="5637" max="5637" width="7.6640625" style="99" customWidth="1"/>
    <col min="5638" max="5638" width="8.6640625" style="99"/>
    <col min="5639" max="5639" width="13.5546875" style="99" bestFit="1" customWidth="1"/>
    <col min="5640" max="5884" width="8.6640625" style="99"/>
    <col min="5885" max="5885" width="12.6640625" style="99" customWidth="1"/>
    <col min="5886" max="5886" width="33.21875" style="99" customWidth="1"/>
    <col min="5887" max="5887" width="16.5546875" style="99" customWidth="1"/>
    <col min="5888" max="5889" width="0" style="99" hidden="1" customWidth="1"/>
    <col min="5890" max="5890" width="13.88671875" style="99" customWidth="1"/>
    <col min="5891" max="5891" width="12.33203125" style="99" customWidth="1"/>
    <col min="5892" max="5892" width="15.77734375" style="99" customWidth="1"/>
    <col min="5893" max="5893" width="7.6640625" style="99" customWidth="1"/>
    <col min="5894" max="5894" width="8.6640625" style="99"/>
    <col min="5895" max="5895" width="13.5546875" style="99" bestFit="1" customWidth="1"/>
    <col min="5896" max="6140" width="8.6640625" style="99"/>
    <col min="6141" max="6141" width="12.6640625" style="99" customWidth="1"/>
    <col min="6142" max="6142" width="33.21875" style="99" customWidth="1"/>
    <col min="6143" max="6143" width="16.5546875" style="99" customWidth="1"/>
    <col min="6144" max="6145" width="0" style="99" hidden="1" customWidth="1"/>
    <col min="6146" max="6146" width="13.88671875" style="99" customWidth="1"/>
    <col min="6147" max="6147" width="12.33203125" style="99" customWidth="1"/>
    <col min="6148" max="6148" width="15.77734375" style="99" customWidth="1"/>
    <col min="6149" max="6149" width="7.6640625" style="99" customWidth="1"/>
    <col min="6150" max="6150" width="8.6640625" style="99"/>
    <col min="6151" max="6151" width="13.5546875" style="99" bestFit="1" customWidth="1"/>
    <col min="6152" max="6396" width="8.6640625" style="99"/>
    <col min="6397" max="6397" width="12.6640625" style="99" customWidth="1"/>
    <col min="6398" max="6398" width="33.21875" style="99" customWidth="1"/>
    <col min="6399" max="6399" width="16.5546875" style="99" customWidth="1"/>
    <col min="6400" max="6401" width="0" style="99" hidden="1" customWidth="1"/>
    <col min="6402" max="6402" width="13.88671875" style="99" customWidth="1"/>
    <col min="6403" max="6403" width="12.33203125" style="99" customWidth="1"/>
    <col min="6404" max="6404" width="15.77734375" style="99" customWidth="1"/>
    <col min="6405" max="6405" width="7.6640625" style="99" customWidth="1"/>
    <col min="6406" max="6406" width="8.6640625" style="99"/>
    <col min="6407" max="6407" width="13.5546875" style="99" bestFit="1" customWidth="1"/>
    <col min="6408" max="6652" width="8.6640625" style="99"/>
    <col min="6653" max="6653" width="12.6640625" style="99" customWidth="1"/>
    <col min="6654" max="6654" width="33.21875" style="99" customWidth="1"/>
    <col min="6655" max="6655" width="16.5546875" style="99" customWidth="1"/>
    <col min="6656" max="6657" width="0" style="99" hidden="1" customWidth="1"/>
    <col min="6658" max="6658" width="13.88671875" style="99" customWidth="1"/>
    <col min="6659" max="6659" width="12.33203125" style="99" customWidth="1"/>
    <col min="6660" max="6660" width="15.77734375" style="99" customWidth="1"/>
    <col min="6661" max="6661" width="7.6640625" style="99" customWidth="1"/>
    <col min="6662" max="6662" width="8.6640625" style="99"/>
    <col min="6663" max="6663" width="13.5546875" style="99" bestFit="1" customWidth="1"/>
    <col min="6664" max="6908" width="8.6640625" style="99"/>
    <col min="6909" max="6909" width="12.6640625" style="99" customWidth="1"/>
    <col min="6910" max="6910" width="33.21875" style="99" customWidth="1"/>
    <col min="6911" max="6911" width="16.5546875" style="99" customWidth="1"/>
    <col min="6912" max="6913" width="0" style="99" hidden="1" customWidth="1"/>
    <col min="6914" max="6914" width="13.88671875" style="99" customWidth="1"/>
    <col min="6915" max="6915" width="12.33203125" style="99" customWidth="1"/>
    <col min="6916" max="6916" width="15.77734375" style="99" customWidth="1"/>
    <col min="6917" max="6917" width="7.6640625" style="99" customWidth="1"/>
    <col min="6918" max="6918" width="8.6640625" style="99"/>
    <col min="6919" max="6919" width="13.5546875" style="99" bestFit="1" customWidth="1"/>
    <col min="6920" max="7164" width="8.6640625" style="99"/>
    <col min="7165" max="7165" width="12.6640625" style="99" customWidth="1"/>
    <col min="7166" max="7166" width="33.21875" style="99" customWidth="1"/>
    <col min="7167" max="7167" width="16.5546875" style="99" customWidth="1"/>
    <col min="7168" max="7169" width="0" style="99" hidden="1" customWidth="1"/>
    <col min="7170" max="7170" width="13.88671875" style="99" customWidth="1"/>
    <col min="7171" max="7171" width="12.33203125" style="99" customWidth="1"/>
    <col min="7172" max="7172" width="15.77734375" style="99" customWidth="1"/>
    <col min="7173" max="7173" width="7.6640625" style="99" customWidth="1"/>
    <col min="7174" max="7174" width="8.6640625" style="99"/>
    <col min="7175" max="7175" width="13.5546875" style="99" bestFit="1" customWidth="1"/>
    <col min="7176" max="7420" width="8.6640625" style="99"/>
    <col min="7421" max="7421" width="12.6640625" style="99" customWidth="1"/>
    <col min="7422" max="7422" width="33.21875" style="99" customWidth="1"/>
    <col min="7423" max="7423" width="16.5546875" style="99" customWidth="1"/>
    <col min="7424" max="7425" width="0" style="99" hidden="1" customWidth="1"/>
    <col min="7426" max="7426" width="13.88671875" style="99" customWidth="1"/>
    <col min="7427" max="7427" width="12.33203125" style="99" customWidth="1"/>
    <col min="7428" max="7428" width="15.77734375" style="99" customWidth="1"/>
    <col min="7429" max="7429" width="7.6640625" style="99" customWidth="1"/>
    <col min="7430" max="7430" width="8.6640625" style="99"/>
    <col min="7431" max="7431" width="13.5546875" style="99" bestFit="1" customWidth="1"/>
    <col min="7432" max="7676" width="8.6640625" style="99"/>
    <col min="7677" max="7677" width="12.6640625" style="99" customWidth="1"/>
    <col min="7678" max="7678" width="33.21875" style="99" customWidth="1"/>
    <col min="7679" max="7679" width="16.5546875" style="99" customWidth="1"/>
    <col min="7680" max="7681" width="0" style="99" hidden="1" customWidth="1"/>
    <col min="7682" max="7682" width="13.88671875" style="99" customWidth="1"/>
    <col min="7683" max="7683" width="12.33203125" style="99" customWidth="1"/>
    <col min="7684" max="7684" width="15.77734375" style="99" customWidth="1"/>
    <col min="7685" max="7685" width="7.6640625" style="99" customWidth="1"/>
    <col min="7686" max="7686" width="8.6640625" style="99"/>
    <col min="7687" max="7687" width="13.5546875" style="99" bestFit="1" customWidth="1"/>
    <col min="7688" max="7932" width="8.6640625" style="99"/>
    <col min="7933" max="7933" width="12.6640625" style="99" customWidth="1"/>
    <col min="7934" max="7934" width="33.21875" style="99" customWidth="1"/>
    <col min="7935" max="7935" width="16.5546875" style="99" customWidth="1"/>
    <col min="7936" max="7937" width="0" style="99" hidden="1" customWidth="1"/>
    <col min="7938" max="7938" width="13.88671875" style="99" customWidth="1"/>
    <col min="7939" max="7939" width="12.33203125" style="99" customWidth="1"/>
    <col min="7940" max="7940" width="15.77734375" style="99" customWidth="1"/>
    <col min="7941" max="7941" width="7.6640625" style="99" customWidth="1"/>
    <col min="7942" max="7942" width="8.6640625" style="99"/>
    <col min="7943" max="7943" width="13.5546875" style="99" bestFit="1" customWidth="1"/>
    <col min="7944" max="8188" width="8.6640625" style="99"/>
    <col min="8189" max="8189" width="12.6640625" style="99" customWidth="1"/>
    <col min="8190" max="8190" width="33.21875" style="99" customWidth="1"/>
    <col min="8191" max="8191" width="16.5546875" style="99" customWidth="1"/>
    <col min="8192" max="8193" width="0" style="99" hidden="1" customWidth="1"/>
    <col min="8194" max="8194" width="13.88671875" style="99" customWidth="1"/>
    <col min="8195" max="8195" width="12.33203125" style="99" customWidth="1"/>
    <col min="8196" max="8196" width="15.77734375" style="99" customWidth="1"/>
    <col min="8197" max="8197" width="7.6640625" style="99" customWidth="1"/>
    <col min="8198" max="8198" width="8.6640625" style="99"/>
    <col min="8199" max="8199" width="13.5546875" style="99" bestFit="1" customWidth="1"/>
    <col min="8200" max="8444" width="8.6640625" style="99"/>
    <col min="8445" max="8445" width="12.6640625" style="99" customWidth="1"/>
    <col min="8446" max="8446" width="33.21875" style="99" customWidth="1"/>
    <col min="8447" max="8447" width="16.5546875" style="99" customWidth="1"/>
    <col min="8448" max="8449" width="0" style="99" hidden="1" customWidth="1"/>
    <col min="8450" max="8450" width="13.88671875" style="99" customWidth="1"/>
    <col min="8451" max="8451" width="12.33203125" style="99" customWidth="1"/>
    <col min="8452" max="8452" width="15.77734375" style="99" customWidth="1"/>
    <col min="8453" max="8453" width="7.6640625" style="99" customWidth="1"/>
    <col min="8454" max="8454" width="8.6640625" style="99"/>
    <col min="8455" max="8455" width="13.5546875" style="99" bestFit="1" customWidth="1"/>
    <col min="8456" max="8700" width="8.6640625" style="99"/>
    <col min="8701" max="8701" width="12.6640625" style="99" customWidth="1"/>
    <col min="8702" max="8702" width="33.21875" style="99" customWidth="1"/>
    <col min="8703" max="8703" width="16.5546875" style="99" customWidth="1"/>
    <col min="8704" max="8705" width="0" style="99" hidden="1" customWidth="1"/>
    <col min="8706" max="8706" width="13.88671875" style="99" customWidth="1"/>
    <col min="8707" max="8707" width="12.33203125" style="99" customWidth="1"/>
    <col min="8708" max="8708" width="15.77734375" style="99" customWidth="1"/>
    <col min="8709" max="8709" width="7.6640625" style="99" customWidth="1"/>
    <col min="8710" max="8710" width="8.6640625" style="99"/>
    <col min="8711" max="8711" width="13.5546875" style="99" bestFit="1" customWidth="1"/>
    <col min="8712" max="8956" width="8.6640625" style="99"/>
    <col min="8957" max="8957" width="12.6640625" style="99" customWidth="1"/>
    <col min="8958" max="8958" width="33.21875" style="99" customWidth="1"/>
    <col min="8959" max="8959" width="16.5546875" style="99" customWidth="1"/>
    <col min="8960" max="8961" width="0" style="99" hidden="1" customWidth="1"/>
    <col min="8962" max="8962" width="13.88671875" style="99" customWidth="1"/>
    <col min="8963" max="8963" width="12.33203125" style="99" customWidth="1"/>
    <col min="8964" max="8964" width="15.77734375" style="99" customWidth="1"/>
    <col min="8965" max="8965" width="7.6640625" style="99" customWidth="1"/>
    <col min="8966" max="8966" width="8.6640625" style="99"/>
    <col min="8967" max="8967" width="13.5546875" style="99" bestFit="1" customWidth="1"/>
    <col min="8968" max="9212" width="8.6640625" style="99"/>
    <col min="9213" max="9213" width="12.6640625" style="99" customWidth="1"/>
    <col min="9214" max="9214" width="33.21875" style="99" customWidth="1"/>
    <col min="9215" max="9215" width="16.5546875" style="99" customWidth="1"/>
    <col min="9216" max="9217" width="0" style="99" hidden="1" customWidth="1"/>
    <col min="9218" max="9218" width="13.88671875" style="99" customWidth="1"/>
    <col min="9219" max="9219" width="12.33203125" style="99" customWidth="1"/>
    <col min="9220" max="9220" width="15.77734375" style="99" customWidth="1"/>
    <col min="9221" max="9221" width="7.6640625" style="99" customWidth="1"/>
    <col min="9222" max="9222" width="8.6640625" style="99"/>
    <col min="9223" max="9223" width="13.5546875" style="99" bestFit="1" customWidth="1"/>
    <col min="9224" max="9468" width="8.6640625" style="99"/>
    <col min="9469" max="9469" width="12.6640625" style="99" customWidth="1"/>
    <col min="9470" max="9470" width="33.21875" style="99" customWidth="1"/>
    <col min="9471" max="9471" width="16.5546875" style="99" customWidth="1"/>
    <col min="9472" max="9473" width="0" style="99" hidden="1" customWidth="1"/>
    <col min="9474" max="9474" width="13.88671875" style="99" customWidth="1"/>
    <col min="9475" max="9475" width="12.33203125" style="99" customWidth="1"/>
    <col min="9476" max="9476" width="15.77734375" style="99" customWidth="1"/>
    <col min="9477" max="9477" width="7.6640625" style="99" customWidth="1"/>
    <col min="9478" max="9478" width="8.6640625" style="99"/>
    <col min="9479" max="9479" width="13.5546875" style="99" bestFit="1" customWidth="1"/>
    <col min="9480" max="9724" width="8.6640625" style="99"/>
    <col min="9725" max="9725" width="12.6640625" style="99" customWidth="1"/>
    <col min="9726" max="9726" width="33.21875" style="99" customWidth="1"/>
    <col min="9727" max="9727" width="16.5546875" style="99" customWidth="1"/>
    <col min="9728" max="9729" width="0" style="99" hidden="1" customWidth="1"/>
    <col min="9730" max="9730" width="13.88671875" style="99" customWidth="1"/>
    <col min="9731" max="9731" width="12.33203125" style="99" customWidth="1"/>
    <col min="9732" max="9732" width="15.77734375" style="99" customWidth="1"/>
    <col min="9733" max="9733" width="7.6640625" style="99" customWidth="1"/>
    <col min="9734" max="9734" width="8.6640625" style="99"/>
    <col min="9735" max="9735" width="13.5546875" style="99" bestFit="1" customWidth="1"/>
    <col min="9736" max="9980" width="8.6640625" style="99"/>
    <col min="9981" max="9981" width="12.6640625" style="99" customWidth="1"/>
    <col min="9982" max="9982" width="33.21875" style="99" customWidth="1"/>
    <col min="9983" max="9983" width="16.5546875" style="99" customWidth="1"/>
    <col min="9984" max="9985" width="0" style="99" hidden="1" customWidth="1"/>
    <col min="9986" max="9986" width="13.88671875" style="99" customWidth="1"/>
    <col min="9987" max="9987" width="12.33203125" style="99" customWidth="1"/>
    <col min="9988" max="9988" width="15.77734375" style="99" customWidth="1"/>
    <col min="9989" max="9989" width="7.6640625" style="99" customWidth="1"/>
    <col min="9990" max="9990" width="8.6640625" style="99"/>
    <col min="9991" max="9991" width="13.5546875" style="99" bestFit="1" customWidth="1"/>
    <col min="9992" max="10236" width="8.6640625" style="99"/>
    <col min="10237" max="10237" width="12.6640625" style="99" customWidth="1"/>
    <col min="10238" max="10238" width="33.21875" style="99" customWidth="1"/>
    <col min="10239" max="10239" width="16.5546875" style="99" customWidth="1"/>
    <col min="10240" max="10241" width="0" style="99" hidden="1" customWidth="1"/>
    <col min="10242" max="10242" width="13.88671875" style="99" customWidth="1"/>
    <col min="10243" max="10243" width="12.33203125" style="99" customWidth="1"/>
    <col min="10244" max="10244" width="15.77734375" style="99" customWidth="1"/>
    <col min="10245" max="10245" width="7.6640625" style="99" customWidth="1"/>
    <col min="10246" max="10246" width="8.6640625" style="99"/>
    <col min="10247" max="10247" width="13.5546875" style="99" bestFit="1" customWidth="1"/>
    <col min="10248" max="10492" width="8.6640625" style="99"/>
    <col min="10493" max="10493" width="12.6640625" style="99" customWidth="1"/>
    <col min="10494" max="10494" width="33.21875" style="99" customWidth="1"/>
    <col min="10495" max="10495" width="16.5546875" style="99" customWidth="1"/>
    <col min="10496" max="10497" width="0" style="99" hidden="1" customWidth="1"/>
    <col min="10498" max="10498" width="13.88671875" style="99" customWidth="1"/>
    <col min="10499" max="10499" width="12.33203125" style="99" customWidth="1"/>
    <col min="10500" max="10500" width="15.77734375" style="99" customWidth="1"/>
    <col min="10501" max="10501" width="7.6640625" style="99" customWidth="1"/>
    <col min="10502" max="10502" width="8.6640625" style="99"/>
    <col min="10503" max="10503" width="13.5546875" style="99" bestFit="1" customWidth="1"/>
    <col min="10504" max="10748" width="8.6640625" style="99"/>
    <col min="10749" max="10749" width="12.6640625" style="99" customWidth="1"/>
    <col min="10750" max="10750" width="33.21875" style="99" customWidth="1"/>
    <col min="10751" max="10751" width="16.5546875" style="99" customWidth="1"/>
    <col min="10752" max="10753" width="0" style="99" hidden="1" customWidth="1"/>
    <col min="10754" max="10754" width="13.88671875" style="99" customWidth="1"/>
    <col min="10755" max="10755" width="12.33203125" style="99" customWidth="1"/>
    <col min="10756" max="10756" width="15.77734375" style="99" customWidth="1"/>
    <col min="10757" max="10757" width="7.6640625" style="99" customWidth="1"/>
    <col min="10758" max="10758" width="8.6640625" style="99"/>
    <col min="10759" max="10759" width="13.5546875" style="99" bestFit="1" customWidth="1"/>
    <col min="10760" max="11004" width="8.6640625" style="99"/>
    <col min="11005" max="11005" width="12.6640625" style="99" customWidth="1"/>
    <col min="11006" max="11006" width="33.21875" style="99" customWidth="1"/>
    <col min="11007" max="11007" width="16.5546875" style="99" customWidth="1"/>
    <col min="11008" max="11009" width="0" style="99" hidden="1" customWidth="1"/>
    <col min="11010" max="11010" width="13.88671875" style="99" customWidth="1"/>
    <col min="11011" max="11011" width="12.33203125" style="99" customWidth="1"/>
    <col min="11012" max="11012" width="15.77734375" style="99" customWidth="1"/>
    <col min="11013" max="11013" width="7.6640625" style="99" customWidth="1"/>
    <col min="11014" max="11014" width="8.6640625" style="99"/>
    <col min="11015" max="11015" width="13.5546875" style="99" bestFit="1" customWidth="1"/>
    <col min="11016" max="11260" width="8.6640625" style="99"/>
    <col min="11261" max="11261" width="12.6640625" style="99" customWidth="1"/>
    <col min="11262" max="11262" width="33.21875" style="99" customWidth="1"/>
    <col min="11263" max="11263" width="16.5546875" style="99" customWidth="1"/>
    <col min="11264" max="11265" width="0" style="99" hidden="1" customWidth="1"/>
    <col min="11266" max="11266" width="13.88671875" style="99" customWidth="1"/>
    <col min="11267" max="11267" width="12.33203125" style="99" customWidth="1"/>
    <col min="11268" max="11268" width="15.77734375" style="99" customWidth="1"/>
    <col min="11269" max="11269" width="7.6640625" style="99" customWidth="1"/>
    <col min="11270" max="11270" width="8.6640625" style="99"/>
    <col min="11271" max="11271" width="13.5546875" style="99" bestFit="1" customWidth="1"/>
    <col min="11272" max="11516" width="8.6640625" style="99"/>
    <col min="11517" max="11517" width="12.6640625" style="99" customWidth="1"/>
    <col min="11518" max="11518" width="33.21875" style="99" customWidth="1"/>
    <col min="11519" max="11519" width="16.5546875" style="99" customWidth="1"/>
    <col min="11520" max="11521" width="0" style="99" hidden="1" customWidth="1"/>
    <col min="11522" max="11522" width="13.88671875" style="99" customWidth="1"/>
    <col min="11523" max="11523" width="12.33203125" style="99" customWidth="1"/>
    <col min="11524" max="11524" width="15.77734375" style="99" customWidth="1"/>
    <col min="11525" max="11525" width="7.6640625" style="99" customWidth="1"/>
    <col min="11526" max="11526" width="8.6640625" style="99"/>
    <col min="11527" max="11527" width="13.5546875" style="99" bestFit="1" customWidth="1"/>
    <col min="11528" max="11772" width="8.6640625" style="99"/>
    <col min="11773" max="11773" width="12.6640625" style="99" customWidth="1"/>
    <col min="11774" max="11774" width="33.21875" style="99" customWidth="1"/>
    <col min="11775" max="11775" width="16.5546875" style="99" customWidth="1"/>
    <col min="11776" max="11777" width="0" style="99" hidden="1" customWidth="1"/>
    <col min="11778" max="11778" width="13.88671875" style="99" customWidth="1"/>
    <col min="11779" max="11779" width="12.33203125" style="99" customWidth="1"/>
    <col min="11780" max="11780" width="15.77734375" style="99" customWidth="1"/>
    <col min="11781" max="11781" width="7.6640625" style="99" customWidth="1"/>
    <col min="11782" max="11782" width="8.6640625" style="99"/>
    <col min="11783" max="11783" width="13.5546875" style="99" bestFit="1" customWidth="1"/>
    <col min="11784" max="12028" width="8.6640625" style="99"/>
    <col min="12029" max="12029" width="12.6640625" style="99" customWidth="1"/>
    <col min="12030" max="12030" width="33.21875" style="99" customWidth="1"/>
    <col min="12031" max="12031" width="16.5546875" style="99" customWidth="1"/>
    <col min="12032" max="12033" width="0" style="99" hidden="1" customWidth="1"/>
    <col min="12034" max="12034" width="13.88671875" style="99" customWidth="1"/>
    <col min="12035" max="12035" width="12.33203125" style="99" customWidth="1"/>
    <col min="12036" max="12036" width="15.77734375" style="99" customWidth="1"/>
    <col min="12037" max="12037" width="7.6640625" style="99" customWidth="1"/>
    <col min="12038" max="12038" width="8.6640625" style="99"/>
    <col min="12039" max="12039" width="13.5546875" style="99" bestFit="1" customWidth="1"/>
    <col min="12040" max="12284" width="8.6640625" style="99"/>
    <col min="12285" max="12285" width="12.6640625" style="99" customWidth="1"/>
    <col min="12286" max="12286" width="33.21875" style="99" customWidth="1"/>
    <col min="12287" max="12287" width="16.5546875" style="99" customWidth="1"/>
    <col min="12288" max="12289" width="0" style="99" hidden="1" customWidth="1"/>
    <col min="12290" max="12290" width="13.88671875" style="99" customWidth="1"/>
    <col min="12291" max="12291" width="12.33203125" style="99" customWidth="1"/>
    <col min="12292" max="12292" width="15.77734375" style="99" customWidth="1"/>
    <col min="12293" max="12293" width="7.6640625" style="99" customWidth="1"/>
    <col min="12294" max="12294" width="8.6640625" style="99"/>
    <col min="12295" max="12295" width="13.5546875" style="99" bestFit="1" customWidth="1"/>
    <col min="12296" max="12540" width="8.6640625" style="99"/>
    <col min="12541" max="12541" width="12.6640625" style="99" customWidth="1"/>
    <col min="12542" max="12542" width="33.21875" style="99" customWidth="1"/>
    <col min="12543" max="12543" width="16.5546875" style="99" customWidth="1"/>
    <col min="12544" max="12545" width="0" style="99" hidden="1" customWidth="1"/>
    <col min="12546" max="12546" width="13.88671875" style="99" customWidth="1"/>
    <col min="12547" max="12547" width="12.33203125" style="99" customWidth="1"/>
    <col min="12548" max="12548" width="15.77734375" style="99" customWidth="1"/>
    <col min="12549" max="12549" width="7.6640625" style="99" customWidth="1"/>
    <col min="12550" max="12550" width="8.6640625" style="99"/>
    <col min="12551" max="12551" width="13.5546875" style="99" bestFit="1" customWidth="1"/>
    <col min="12552" max="12796" width="8.6640625" style="99"/>
    <col min="12797" max="12797" width="12.6640625" style="99" customWidth="1"/>
    <col min="12798" max="12798" width="33.21875" style="99" customWidth="1"/>
    <col min="12799" max="12799" width="16.5546875" style="99" customWidth="1"/>
    <col min="12800" max="12801" width="0" style="99" hidden="1" customWidth="1"/>
    <col min="12802" max="12802" width="13.88671875" style="99" customWidth="1"/>
    <col min="12803" max="12803" width="12.33203125" style="99" customWidth="1"/>
    <col min="12804" max="12804" width="15.77734375" style="99" customWidth="1"/>
    <col min="12805" max="12805" width="7.6640625" style="99" customWidth="1"/>
    <col min="12806" max="12806" width="8.6640625" style="99"/>
    <col min="12807" max="12807" width="13.5546875" style="99" bestFit="1" customWidth="1"/>
    <col min="12808" max="13052" width="8.6640625" style="99"/>
    <col min="13053" max="13053" width="12.6640625" style="99" customWidth="1"/>
    <col min="13054" max="13054" width="33.21875" style="99" customWidth="1"/>
    <col min="13055" max="13055" width="16.5546875" style="99" customWidth="1"/>
    <col min="13056" max="13057" width="0" style="99" hidden="1" customWidth="1"/>
    <col min="13058" max="13058" width="13.88671875" style="99" customWidth="1"/>
    <col min="13059" max="13059" width="12.33203125" style="99" customWidth="1"/>
    <col min="13060" max="13060" width="15.77734375" style="99" customWidth="1"/>
    <col min="13061" max="13061" width="7.6640625" style="99" customWidth="1"/>
    <col min="13062" max="13062" width="8.6640625" style="99"/>
    <col min="13063" max="13063" width="13.5546875" style="99" bestFit="1" customWidth="1"/>
    <col min="13064" max="13308" width="8.6640625" style="99"/>
    <col min="13309" max="13309" width="12.6640625" style="99" customWidth="1"/>
    <col min="13310" max="13310" width="33.21875" style="99" customWidth="1"/>
    <col min="13311" max="13311" width="16.5546875" style="99" customWidth="1"/>
    <col min="13312" max="13313" width="0" style="99" hidden="1" customWidth="1"/>
    <col min="13314" max="13314" width="13.88671875" style="99" customWidth="1"/>
    <col min="13315" max="13315" width="12.33203125" style="99" customWidth="1"/>
    <col min="13316" max="13316" width="15.77734375" style="99" customWidth="1"/>
    <col min="13317" max="13317" width="7.6640625" style="99" customWidth="1"/>
    <col min="13318" max="13318" width="8.6640625" style="99"/>
    <col min="13319" max="13319" width="13.5546875" style="99" bestFit="1" customWidth="1"/>
    <col min="13320" max="13564" width="8.6640625" style="99"/>
    <col min="13565" max="13565" width="12.6640625" style="99" customWidth="1"/>
    <col min="13566" max="13566" width="33.21875" style="99" customWidth="1"/>
    <col min="13567" max="13567" width="16.5546875" style="99" customWidth="1"/>
    <col min="13568" max="13569" width="0" style="99" hidden="1" customWidth="1"/>
    <col min="13570" max="13570" width="13.88671875" style="99" customWidth="1"/>
    <col min="13571" max="13571" width="12.33203125" style="99" customWidth="1"/>
    <col min="13572" max="13572" width="15.77734375" style="99" customWidth="1"/>
    <col min="13573" max="13573" width="7.6640625" style="99" customWidth="1"/>
    <col min="13574" max="13574" width="8.6640625" style="99"/>
    <col min="13575" max="13575" width="13.5546875" style="99" bestFit="1" customWidth="1"/>
    <col min="13576" max="13820" width="8.6640625" style="99"/>
    <col min="13821" max="13821" width="12.6640625" style="99" customWidth="1"/>
    <col min="13822" max="13822" width="33.21875" style="99" customWidth="1"/>
    <col min="13823" max="13823" width="16.5546875" style="99" customWidth="1"/>
    <col min="13824" max="13825" width="0" style="99" hidden="1" customWidth="1"/>
    <col min="13826" max="13826" width="13.88671875" style="99" customWidth="1"/>
    <col min="13827" max="13827" width="12.33203125" style="99" customWidth="1"/>
    <col min="13828" max="13828" width="15.77734375" style="99" customWidth="1"/>
    <col min="13829" max="13829" width="7.6640625" style="99" customWidth="1"/>
    <col min="13830" max="13830" width="8.6640625" style="99"/>
    <col min="13831" max="13831" width="13.5546875" style="99" bestFit="1" customWidth="1"/>
    <col min="13832" max="14076" width="8.6640625" style="99"/>
    <col min="14077" max="14077" width="12.6640625" style="99" customWidth="1"/>
    <col min="14078" max="14078" width="33.21875" style="99" customWidth="1"/>
    <col min="14079" max="14079" width="16.5546875" style="99" customWidth="1"/>
    <col min="14080" max="14081" width="0" style="99" hidden="1" customWidth="1"/>
    <col min="14082" max="14082" width="13.88671875" style="99" customWidth="1"/>
    <col min="14083" max="14083" width="12.33203125" style="99" customWidth="1"/>
    <col min="14084" max="14084" width="15.77734375" style="99" customWidth="1"/>
    <col min="14085" max="14085" width="7.6640625" style="99" customWidth="1"/>
    <col min="14086" max="14086" width="8.6640625" style="99"/>
    <col min="14087" max="14087" width="13.5546875" style="99" bestFit="1" customWidth="1"/>
    <col min="14088" max="14332" width="8.6640625" style="99"/>
    <col min="14333" max="14333" width="12.6640625" style="99" customWidth="1"/>
    <col min="14334" max="14334" width="33.21875" style="99" customWidth="1"/>
    <col min="14335" max="14335" width="16.5546875" style="99" customWidth="1"/>
    <col min="14336" max="14337" width="0" style="99" hidden="1" customWidth="1"/>
    <col min="14338" max="14338" width="13.88671875" style="99" customWidth="1"/>
    <col min="14339" max="14339" width="12.33203125" style="99" customWidth="1"/>
    <col min="14340" max="14340" width="15.77734375" style="99" customWidth="1"/>
    <col min="14341" max="14341" width="7.6640625" style="99" customWidth="1"/>
    <col min="14342" max="14342" width="8.6640625" style="99"/>
    <col min="14343" max="14343" width="13.5546875" style="99" bestFit="1" customWidth="1"/>
    <col min="14344" max="14588" width="8.6640625" style="99"/>
    <col min="14589" max="14589" width="12.6640625" style="99" customWidth="1"/>
    <col min="14590" max="14590" width="33.21875" style="99" customWidth="1"/>
    <col min="14591" max="14591" width="16.5546875" style="99" customWidth="1"/>
    <col min="14592" max="14593" width="0" style="99" hidden="1" customWidth="1"/>
    <col min="14594" max="14594" width="13.88671875" style="99" customWidth="1"/>
    <col min="14595" max="14595" width="12.33203125" style="99" customWidth="1"/>
    <col min="14596" max="14596" width="15.77734375" style="99" customWidth="1"/>
    <col min="14597" max="14597" width="7.6640625" style="99" customWidth="1"/>
    <col min="14598" max="14598" width="8.6640625" style="99"/>
    <col min="14599" max="14599" width="13.5546875" style="99" bestFit="1" customWidth="1"/>
    <col min="14600" max="14844" width="8.6640625" style="99"/>
    <col min="14845" max="14845" width="12.6640625" style="99" customWidth="1"/>
    <col min="14846" max="14846" width="33.21875" style="99" customWidth="1"/>
    <col min="14847" max="14847" width="16.5546875" style="99" customWidth="1"/>
    <col min="14848" max="14849" width="0" style="99" hidden="1" customWidth="1"/>
    <col min="14850" max="14850" width="13.88671875" style="99" customWidth="1"/>
    <col min="14851" max="14851" width="12.33203125" style="99" customWidth="1"/>
    <col min="14852" max="14852" width="15.77734375" style="99" customWidth="1"/>
    <col min="14853" max="14853" width="7.6640625" style="99" customWidth="1"/>
    <col min="14854" max="14854" width="8.6640625" style="99"/>
    <col min="14855" max="14855" width="13.5546875" style="99" bestFit="1" customWidth="1"/>
    <col min="14856" max="15100" width="8.6640625" style="99"/>
    <col min="15101" max="15101" width="12.6640625" style="99" customWidth="1"/>
    <col min="15102" max="15102" width="33.21875" style="99" customWidth="1"/>
    <col min="15103" max="15103" width="16.5546875" style="99" customWidth="1"/>
    <col min="15104" max="15105" width="0" style="99" hidden="1" customWidth="1"/>
    <col min="15106" max="15106" width="13.88671875" style="99" customWidth="1"/>
    <col min="15107" max="15107" width="12.33203125" style="99" customWidth="1"/>
    <col min="15108" max="15108" width="15.77734375" style="99" customWidth="1"/>
    <col min="15109" max="15109" width="7.6640625" style="99" customWidth="1"/>
    <col min="15110" max="15110" width="8.6640625" style="99"/>
    <col min="15111" max="15111" width="13.5546875" style="99" bestFit="1" customWidth="1"/>
    <col min="15112" max="15356" width="8.6640625" style="99"/>
    <col min="15357" max="15357" width="12.6640625" style="99" customWidth="1"/>
    <col min="15358" max="15358" width="33.21875" style="99" customWidth="1"/>
    <col min="15359" max="15359" width="16.5546875" style="99" customWidth="1"/>
    <col min="15360" max="15361" width="0" style="99" hidden="1" customWidth="1"/>
    <col min="15362" max="15362" width="13.88671875" style="99" customWidth="1"/>
    <col min="15363" max="15363" width="12.33203125" style="99" customWidth="1"/>
    <col min="15364" max="15364" width="15.77734375" style="99" customWidth="1"/>
    <col min="15365" max="15365" width="7.6640625" style="99" customWidth="1"/>
    <col min="15366" max="15366" width="8.6640625" style="99"/>
    <col min="15367" max="15367" width="13.5546875" style="99" bestFit="1" customWidth="1"/>
    <col min="15368" max="15612" width="8.6640625" style="99"/>
    <col min="15613" max="15613" width="12.6640625" style="99" customWidth="1"/>
    <col min="15614" max="15614" width="33.21875" style="99" customWidth="1"/>
    <col min="15615" max="15615" width="16.5546875" style="99" customWidth="1"/>
    <col min="15616" max="15617" width="0" style="99" hidden="1" customWidth="1"/>
    <col min="15618" max="15618" width="13.88671875" style="99" customWidth="1"/>
    <col min="15619" max="15619" width="12.33203125" style="99" customWidth="1"/>
    <col min="15620" max="15620" width="15.77734375" style="99" customWidth="1"/>
    <col min="15621" max="15621" width="7.6640625" style="99" customWidth="1"/>
    <col min="15622" max="15622" width="8.6640625" style="99"/>
    <col min="15623" max="15623" width="13.5546875" style="99" bestFit="1" customWidth="1"/>
    <col min="15624" max="15868" width="8.6640625" style="99"/>
    <col min="15869" max="15869" width="12.6640625" style="99" customWidth="1"/>
    <col min="15870" max="15870" width="33.21875" style="99" customWidth="1"/>
    <col min="15871" max="15871" width="16.5546875" style="99" customWidth="1"/>
    <col min="15872" max="15873" width="0" style="99" hidden="1" customWidth="1"/>
    <col min="15874" max="15874" width="13.88671875" style="99" customWidth="1"/>
    <col min="15875" max="15875" width="12.33203125" style="99" customWidth="1"/>
    <col min="15876" max="15876" width="15.77734375" style="99" customWidth="1"/>
    <col min="15877" max="15877" width="7.6640625" style="99" customWidth="1"/>
    <col min="15878" max="15878" width="8.6640625" style="99"/>
    <col min="15879" max="15879" width="13.5546875" style="99" bestFit="1" customWidth="1"/>
    <col min="15880" max="16124" width="8.6640625" style="99"/>
    <col min="16125" max="16125" width="12.6640625" style="99" customWidth="1"/>
    <col min="16126" max="16126" width="33.21875" style="99" customWidth="1"/>
    <col min="16127" max="16127" width="16.5546875" style="99" customWidth="1"/>
    <col min="16128" max="16129" width="0" style="99" hidden="1" customWidth="1"/>
    <col min="16130" max="16130" width="13.88671875" style="99" customWidth="1"/>
    <col min="16131" max="16131" width="12.33203125" style="99" customWidth="1"/>
    <col min="16132" max="16132" width="15.77734375" style="99" customWidth="1"/>
    <col min="16133" max="16133" width="7.6640625" style="99" customWidth="1"/>
    <col min="16134" max="16134" width="8.6640625" style="99"/>
    <col min="16135" max="16135" width="13.5546875" style="99" bestFit="1" customWidth="1"/>
    <col min="16136" max="16384" width="8.6640625" style="99"/>
  </cols>
  <sheetData>
    <row r="1" spans="1:11" ht="13.8" x14ac:dyDescent="0.3">
      <c r="A1" s="109" t="s">
        <v>126</v>
      </c>
    </row>
    <row r="2" spans="1:11" s="81" customFormat="1" ht="13.8" customHeight="1" x14ac:dyDescent="0.3">
      <c r="A2" s="112" t="s">
        <v>127</v>
      </c>
      <c r="C2" s="108"/>
      <c r="K2" s="82"/>
    </row>
    <row r="3" spans="1:11" s="81" customFormat="1" ht="13.8" customHeight="1" x14ac:dyDescent="0.3">
      <c r="A3" s="111"/>
      <c r="C3" s="108"/>
      <c r="K3" s="82"/>
    </row>
    <row r="4" spans="1:11" s="81" customFormat="1" ht="13.8" customHeight="1" x14ac:dyDescent="0.3">
      <c r="A4" s="110" t="s">
        <v>227</v>
      </c>
      <c r="C4" s="108"/>
      <c r="K4" s="82"/>
    </row>
    <row r="5" spans="1:11" s="81" customFormat="1" ht="13.8" customHeight="1" x14ac:dyDescent="0.3">
      <c r="A5" s="110"/>
      <c r="B5" s="110"/>
      <c r="C5" s="110"/>
      <c r="K5" s="82"/>
    </row>
    <row r="6" spans="1:11" s="81" customFormat="1" ht="11.1" customHeight="1" x14ac:dyDescent="0.3">
      <c r="A6" s="81" t="s">
        <v>58</v>
      </c>
      <c r="B6" s="171"/>
      <c r="C6" s="171"/>
      <c r="D6" s="171"/>
      <c r="E6" s="171"/>
      <c r="K6" s="82"/>
    </row>
    <row r="7" spans="1:11" s="81" customFormat="1" ht="11.1" customHeight="1" x14ac:dyDescent="0.3">
      <c r="A7" s="81" t="s">
        <v>59</v>
      </c>
      <c r="B7" s="172"/>
      <c r="C7" s="172"/>
      <c r="D7" s="172"/>
      <c r="E7" s="172"/>
      <c r="K7" s="82"/>
    </row>
    <row r="8" spans="1:11" s="81" customFormat="1" x14ac:dyDescent="0.3">
      <c r="B8" s="85"/>
      <c r="C8" s="108"/>
      <c r="K8" s="82"/>
    </row>
    <row r="9" spans="1:11" s="83" customFormat="1" ht="36" customHeight="1" x14ac:dyDescent="0.3">
      <c r="A9" s="101" t="s">
        <v>60</v>
      </c>
      <c r="B9" s="101" t="s">
        <v>61</v>
      </c>
      <c r="C9" s="102" t="s">
        <v>78</v>
      </c>
      <c r="D9" s="102" t="s">
        <v>79</v>
      </c>
      <c r="E9" s="102" t="s">
        <v>84</v>
      </c>
    </row>
    <row r="10" spans="1:11" s="83" customFormat="1" ht="18" customHeight="1" x14ac:dyDescent="0.3">
      <c r="A10" s="103">
        <v>1</v>
      </c>
      <c r="B10" s="84" t="s">
        <v>62</v>
      </c>
      <c r="C10" s="104">
        <f>'1. Nábytkové vybavení'!J37</f>
        <v>0</v>
      </c>
      <c r="D10" s="104">
        <f>'1. Nábytkové vybavení'!J38</f>
        <v>0</v>
      </c>
      <c r="E10" s="104">
        <f>C10+D10</f>
        <v>0</v>
      </c>
    </row>
    <row r="11" spans="1:11" s="83" customFormat="1" ht="18" customHeight="1" x14ac:dyDescent="0.3">
      <c r="A11" s="103">
        <v>2</v>
      </c>
      <c r="B11" s="84" t="s">
        <v>63</v>
      </c>
      <c r="C11" s="104">
        <f>'2. Interiérové doplňky'!J8</f>
        <v>0</v>
      </c>
      <c r="D11" s="115" t="s">
        <v>85</v>
      </c>
      <c r="E11" s="104">
        <f>C11</f>
        <v>0</v>
      </c>
    </row>
    <row r="12" spans="1:11" s="83" customFormat="1" ht="18" customHeight="1" x14ac:dyDescent="0.3">
      <c r="A12" s="103">
        <f>A11+1</f>
        <v>3</v>
      </c>
      <c r="B12" s="84" t="s">
        <v>77</v>
      </c>
      <c r="C12" s="104">
        <f>'3. Informační systém'!J14</f>
        <v>0</v>
      </c>
      <c r="D12" s="104">
        <f>'3. Informační systém'!J15</f>
        <v>0</v>
      </c>
      <c r="E12" s="104">
        <f>C12+D12</f>
        <v>0</v>
      </c>
    </row>
    <row r="13" spans="1:11" s="83" customFormat="1" ht="18" customHeight="1" x14ac:dyDescent="0.3">
      <c r="A13" s="103">
        <v>4</v>
      </c>
      <c r="B13" s="84" t="s">
        <v>86</v>
      </c>
      <c r="C13" s="115" t="s">
        <v>85</v>
      </c>
      <c r="D13" s="115" t="s">
        <v>85</v>
      </c>
      <c r="E13" s="115" t="s">
        <v>85</v>
      </c>
    </row>
    <row r="14" spans="1:11" s="83" customFormat="1" ht="18" customHeight="1" x14ac:dyDescent="0.3">
      <c r="A14" s="103">
        <v>5</v>
      </c>
      <c r="B14" s="84" t="s">
        <v>64</v>
      </c>
      <c r="C14" s="115" t="s">
        <v>85</v>
      </c>
      <c r="D14" s="115" t="s">
        <v>85</v>
      </c>
      <c r="E14" s="115" t="s">
        <v>85</v>
      </c>
    </row>
    <row r="15" spans="1:11" s="83" customFormat="1" ht="18" customHeight="1" x14ac:dyDescent="0.3">
      <c r="A15" s="105"/>
      <c r="B15" s="106" t="s">
        <v>65</v>
      </c>
      <c r="C15" s="107">
        <f>SUM(C10:C13)</f>
        <v>0</v>
      </c>
      <c r="D15" s="107">
        <f>SUM(D10:D13)</f>
        <v>0</v>
      </c>
      <c r="E15" s="107">
        <f>SUM(E10:E13)</f>
        <v>0</v>
      </c>
    </row>
    <row r="16" spans="1:11" s="83" customFormat="1" ht="18" customHeight="1" x14ac:dyDescent="0.3">
      <c r="A16" s="105"/>
      <c r="B16" s="84" t="s">
        <v>66</v>
      </c>
      <c r="C16" s="104">
        <f>C15*1.21</f>
        <v>0</v>
      </c>
      <c r="D16" s="104">
        <f>D15*1.21</f>
        <v>0</v>
      </c>
      <c r="E16" s="104">
        <f>E15*1.21</f>
        <v>0</v>
      </c>
    </row>
    <row r="17" spans="1:15" s="89" customFormat="1" ht="11.1" customHeight="1" x14ac:dyDescent="0.3">
      <c r="A17" s="86"/>
      <c r="B17" s="86"/>
      <c r="C17" s="87"/>
      <c r="D17" s="88"/>
      <c r="E17" s="88"/>
      <c r="H17" s="90"/>
    </row>
    <row r="18" spans="1:15" s="89" customFormat="1" ht="210" customHeight="1" x14ac:dyDescent="0.3">
      <c r="A18" s="86" t="s">
        <v>67</v>
      </c>
      <c r="B18" s="169" t="s">
        <v>228</v>
      </c>
      <c r="C18" s="170"/>
      <c r="D18" s="170"/>
      <c r="E18" s="170"/>
      <c r="H18" s="168"/>
      <c r="I18" s="168"/>
      <c r="J18" s="168"/>
      <c r="K18" s="168"/>
      <c r="L18" s="168"/>
      <c r="M18" s="168"/>
      <c r="N18" s="168"/>
      <c r="O18" s="168"/>
    </row>
    <row r="19" spans="1:15" s="89" customFormat="1" ht="50.1" customHeight="1" x14ac:dyDescent="0.3">
      <c r="A19" s="86" t="s">
        <v>68</v>
      </c>
      <c r="B19" s="169" t="s">
        <v>70</v>
      </c>
      <c r="C19" s="170"/>
      <c r="D19" s="170"/>
      <c r="E19" s="170"/>
    </row>
    <row r="20" spans="1:15" s="89" customFormat="1" ht="42.9" customHeight="1" x14ac:dyDescent="0.3">
      <c r="A20" s="86" t="s">
        <v>69</v>
      </c>
      <c r="B20" s="169" t="s">
        <v>83</v>
      </c>
      <c r="C20" s="170"/>
      <c r="D20" s="170"/>
      <c r="E20" s="170"/>
      <c r="H20" s="92"/>
      <c r="I20" s="93"/>
    </row>
    <row r="21" spans="1:15" s="89" customFormat="1" ht="11.1" customHeight="1" x14ac:dyDescent="0.3">
      <c r="A21" s="86"/>
      <c r="B21" s="169" t="s">
        <v>71</v>
      </c>
      <c r="C21" s="170"/>
      <c r="D21" s="170"/>
      <c r="E21" s="170"/>
    </row>
    <row r="22" spans="1:15" s="89" customFormat="1" ht="11.1" customHeight="1" x14ac:dyDescent="0.3">
      <c r="A22" s="86"/>
      <c r="B22" s="169"/>
      <c r="C22" s="170"/>
      <c r="D22" s="170"/>
      <c r="E22" s="170"/>
    </row>
    <row r="23" spans="1:15" s="89" customFormat="1" ht="20.100000000000001" customHeight="1" x14ac:dyDescent="0.3">
      <c r="A23" s="86"/>
      <c r="B23" s="170" t="s">
        <v>72</v>
      </c>
      <c r="C23" s="170"/>
      <c r="D23" s="170"/>
      <c r="E23" s="170"/>
    </row>
    <row r="24" spans="1:15" s="89" customFormat="1" ht="30" customHeight="1" x14ac:dyDescent="0.3">
      <c r="A24" s="86"/>
      <c r="B24" s="170" t="s">
        <v>73</v>
      </c>
      <c r="C24" s="170"/>
      <c r="D24" s="170"/>
      <c r="E24" s="170"/>
      <c r="H24" s="92"/>
    </row>
    <row r="25" spans="1:15" s="89" customFormat="1" ht="30" customHeight="1" x14ac:dyDescent="0.3">
      <c r="A25" s="86"/>
      <c r="B25" s="170" t="s">
        <v>74</v>
      </c>
      <c r="C25" s="170"/>
      <c r="D25" s="170"/>
      <c r="E25" s="170"/>
    </row>
    <row r="26" spans="1:15" s="89" customFormat="1" ht="30" customHeight="1" x14ac:dyDescent="0.3">
      <c r="A26" s="86"/>
      <c r="B26" s="170" t="s">
        <v>75</v>
      </c>
      <c r="C26" s="170"/>
      <c r="D26" s="170"/>
      <c r="E26" s="170"/>
    </row>
    <row r="27" spans="1:15" s="89" customFormat="1" ht="46.5" customHeight="1" x14ac:dyDescent="0.3">
      <c r="A27" s="86"/>
      <c r="B27" s="170" t="s">
        <v>76</v>
      </c>
      <c r="C27" s="170"/>
      <c r="D27" s="170"/>
      <c r="E27" s="170"/>
    </row>
    <row r="28" spans="1:15" s="83" customFormat="1" ht="27" customHeight="1" x14ac:dyDescent="0.2">
      <c r="A28" s="94"/>
      <c r="B28" s="173"/>
      <c r="C28" s="170"/>
      <c r="D28" s="174"/>
      <c r="E28" s="174"/>
      <c r="K28" s="82"/>
    </row>
    <row r="29" spans="1:15" s="83" customFormat="1" ht="42.6" customHeight="1" x14ac:dyDescent="0.2">
      <c r="A29" s="91"/>
      <c r="B29" s="175"/>
      <c r="C29" s="175"/>
      <c r="D29" s="176"/>
      <c r="E29" s="176"/>
      <c r="K29" s="82"/>
    </row>
    <row r="30" spans="1:15" s="83" customFormat="1" ht="17.399999999999999" customHeight="1" x14ac:dyDescent="0.3">
      <c r="A30" s="94"/>
      <c r="B30" s="97"/>
      <c r="C30" s="98"/>
      <c r="K30" s="82"/>
    </row>
    <row r="31" spans="1:15" x14ac:dyDescent="0.2">
      <c r="C31" s="96"/>
    </row>
    <row r="32" spans="1:15" x14ac:dyDescent="0.2">
      <c r="C32" s="96"/>
    </row>
    <row r="33" spans="1:1" x14ac:dyDescent="0.3">
      <c r="A33" s="94"/>
    </row>
  </sheetData>
  <sheetProtection algorithmName="SHA-512" hashValue="1xbpzvII2oxarq5C4mdJ9nlm+DGArDJKGU63CH0a75XWWFrEvZsO2l1f/6Y9UlF2uxNf8RzXrEOBl33RLbrntQ==" saltValue="XTLhWXzU/xMEEZvc9DNZpg==" spinCount="100000" sheet="1" objects="1" scenarios="1"/>
  <mergeCells count="15">
    <mergeCell ref="B26:E26"/>
    <mergeCell ref="B27:E27"/>
    <mergeCell ref="B28:E28"/>
    <mergeCell ref="B29:E29"/>
    <mergeCell ref="B20:E20"/>
    <mergeCell ref="B21:E21"/>
    <mergeCell ref="B22:E22"/>
    <mergeCell ref="B23:E23"/>
    <mergeCell ref="B24:E24"/>
    <mergeCell ref="B25:E25"/>
    <mergeCell ref="H18:O18"/>
    <mergeCell ref="B18:E18"/>
    <mergeCell ref="B19:E19"/>
    <mergeCell ref="B6:E6"/>
    <mergeCell ref="B7:E7"/>
  </mergeCells>
  <printOptions horizontalCentered="1"/>
  <pageMargins left="0.23622047244094491" right="0.23622047244094491" top="0.98425196850393704" bottom="0.23622047244094491" header="0.23622047244094491" footer="0.23622047244094491"/>
  <pageSetup paperSize="9" fitToHeight="0" orientation="landscape" r:id="rId1"/>
  <headerFooter alignWithMargins="0">
    <oddFooter>&amp;R&amp;"Arial Narrow,Obyčejné"&amp;P</oddFooter>
  </headerFooter>
  <ignoredErrors>
    <ignoredError sqref="E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V39"/>
  <sheetViews>
    <sheetView showGridLines="0" tabSelected="1" showWhiteSpace="0" view="pageBreakPreview" zoomScale="40" zoomScaleNormal="70" zoomScaleSheetLayoutView="40" zoomScalePageLayoutView="80" workbookViewId="0">
      <selection activeCell="B2" sqref="B2"/>
    </sheetView>
  </sheetViews>
  <sheetFormatPr defaultColWidth="9.109375" defaultRowHeight="14.4" x14ac:dyDescent="0.3"/>
  <cols>
    <col min="1" max="1" width="10.6640625" style="131" customWidth="1"/>
    <col min="2" max="2" width="65.33203125" style="43" customWidth="1"/>
    <col min="3" max="3" width="55.6640625" style="141" customWidth="1"/>
    <col min="4" max="4" width="6.33203125" style="35" customWidth="1"/>
    <col min="5" max="7" width="5.6640625" style="35" customWidth="1"/>
    <col min="8" max="8" width="12.77734375" style="35" customWidth="1"/>
    <col min="9" max="9" width="12.77734375" style="120" customWidth="1"/>
    <col min="10" max="10" width="12.77734375" style="121" customWidth="1"/>
    <col min="11" max="18" width="0.109375" style="26" customWidth="1"/>
    <col min="19" max="19" width="58" style="26" customWidth="1"/>
    <col min="20" max="136" width="0.109375" style="26" customWidth="1"/>
    <col min="137" max="168" width="0.109375" style="26" hidden="1" customWidth="1"/>
    <col min="169" max="1009" width="0.109375" style="26" customWidth="1"/>
    <col min="1010" max="1011" width="11.5546875" style="26"/>
    <col min="1012" max="16384" width="9.109375" style="26"/>
  </cols>
  <sheetData>
    <row r="1" spans="1:1010" x14ac:dyDescent="0.3">
      <c r="A1" s="2" t="s">
        <v>0</v>
      </c>
      <c r="B1" s="28" t="s">
        <v>1</v>
      </c>
      <c r="C1" s="139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5" t="s">
        <v>7</v>
      </c>
      <c r="I1" s="2" t="s">
        <v>8</v>
      </c>
      <c r="J1" s="2" t="s">
        <v>9</v>
      </c>
    </row>
    <row r="2" spans="1:1010" s="35" customFormat="1" ht="129.6" customHeight="1" x14ac:dyDescent="0.3">
      <c r="A2" s="2" t="s">
        <v>80</v>
      </c>
      <c r="B2" s="27" t="s">
        <v>166</v>
      </c>
      <c r="C2" s="140"/>
      <c r="D2" s="29" t="s">
        <v>10</v>
      </c>
      <c r="E2" s="28">
        <v>5</v>
      </c>
      <c r="F2" s="2">
        <v>0</v>
      </c>
      <c r="G2" s="2">
        <v>0</v>
      </c>
      <c r="H2" s="25">
        <f t="shared" ref="H2:H7" si="0">SUM(E2:G2)</f>
        <v>5</v>
      </c>
      <c r="I2" s="195"/>
      <c r="J2" s="118">
        <f t="shared" ref="J2:J7" si="1">H2*I2</f>
        <v>0</v>
      </c>
    </row>
    <row r="3" spans="1:1010" s="35" customFormat="1" ht="164.4" customHeight="1" x14ac:dyDescent="0.3">
      <c r="A3" s="2" t="s">
        <v>39</v>
      </c>
      <c r="B3" s="27" t="s">
        <v>229</v>
      </c>
      <c r="C3" s="140"/>
      <c r="D3" s="29" t="s">
        <v>10</v>
      </c>
      <c r="E3" s="28">
        <v>4</v>
      </c>
      <c r="F3" s="2">
        <v>0</v>
      </c>
      <c r="G3" s="28">
        <v>0</v>
      </c>
      <c r="H3" s="25">
        <f t="shared" si="0"/>
        <v>4</v>
      </c>
      <c r="I3" s="195"/>
      <c r="J3" s="118">
        <f t="shared" si="1"/>
        <v>0</v>
      </c>
    </row>
    <row r="4" spans="1:1010" s="35" customFormat="1" ht="138.6" customHeight="1" x14ac:dyDescent="0.3">
      <c r="A4" s="2" t="s">
        <v>81</v>
      </c>
      <c r="B4" s="27" t="s">
        <v>167</v>
      </c>
      <c r="C4" s="140" t="s">
        <v>129</v>
      </c>
      <c r="D4" s="29" t="s">
        <v>10</v>
      </c>
      <c r="E4" s="28">
        <v>6</v>
      </c>
      <c r="F4" s="28">
        <v>0</v>
      </c>
      <c r="G4" s="28">
        <v>0</v>
      </c>
      <c r="H4" s="25">
        <f t="shared" si="0"/>
        <v>6</v>
      </c>
      <c r="I4" s="195"/>
      <c r="J4" s="118">
        <f t="shared" si="1"/>
        <v>0</v>
      </c>
    </row>
    <row r="5" spans="1:1010" s="35" customFormat="1" ht="115.8" customHeight="1" x14ac:dyDescent="0.3">
      <c r="A5" s="2" t="s">
        <v>82</v>
      </c>
      <c r="B5" s="27" t="s">
        <v>174</v>
      </c>
      <c r="C5" s="140"/>
      <c r="D5" s="29" t="s">
        <v>10</v>
      </c>
      <c r="E5" s="36">
        <v>0</v>
      </c>
      <c r="F5" s="36">
        <v>1</v>
      </c>
      <c r="G5" s="36">
        <v>0</v>
      </c>
      <c r="H5" s="25">
        <f t="shared" si="0"/>
        <v>1</v>
      </c>
      <c r="I5" s="196"/>
      <c r="J5" s="118">
        <f t="shared" si="1"/>
        <v>0</v>
      </c>
    </row>
    <row r="6" spans="1:1010" s="35" customFormat="1" ht="142.80000000000001" customHeight="1" x14ac:dyDescent="0.3">
      <c r="A6" s="2" t="s">
        <v>11</v>
      </c>
      <c r="B6" s="27" t="s">
        <v>168</v>
      </c>
      <c r="C6" s="140" t="s">
        <v>179</v>
      </c>
      <c r="D6" s="29" t="s">
        <v>10</v>
      </c>
      <c r="E6" s="28">
        <v>0</v>
      </c>
      <c r="F6" s="28">
        <v>0</v>
      </c>
      <c r="G6" s="28">
        <v>1</v>
      </c>
      <c r="H6" s="25">
        <f t="shared" si="0"/>
        <v>1</v>
      </c>
      <c r="I6" s="196"/>
      <c r="J6" s="118">
        <f t="shared" si="1"/>
        <v>0</v>
      </c>
    </row>
    <row r="7" spans="1:1010" s="51" customFormat="1" ht="125.4" customHeight="1" x14ac:dyDescent="0.3">
      <c r="A7" s="2" t="s">
        <v>12</v>
      </c>
      <c r="B7" s="27" t="s">
        <v>199</v>
      </c>
      <c r="C7" s="140" t="s">
        <v>162</v>
      </c>
      <c r="D7" s="3" t="s">
        <v>10</v>
      </c>
      <c r="E7" s="2">
        <v>0</v>
      </c>
      <c r="F7" s="2">
        <v>0</v>
      </c>
      <c r="G7" s="2">
        <v>3</v>
      </c>
      <c r="H7" s="2">
        <f t="shared" si="0"/>
        <v>3</v>
      </c>
      <c r="I7" s="197"/>
      <c r="J7" s="119">
        <f t="shared" si="1"/>
        <v>0</v>
      </c>
    </row>
    <row r="8" spans="1:1010" x14ac:dyDescent="0.3">
      <c r="I8" s="116"/>
      <c r="J8" s="117"/>
    </row>
    <row r="9" spans="1:1010" s="35" customFormat="1" ht="133.80000000000001" customHeight="1" x14ac:dyDescent="0.3">
      <c r="A9" s="2" t="s">
        <v>13</v>
      </c>
      <c r="B9" s="39" t="s">
        <v>183</v>
      </c>
      <c r="C9" s="140" t="s">
        <v>100</v>
      </c>
      <c r="D9" s="40" t="s">
        <v>10</v>
      </c>
      <c r="E9" s="41">
        <v>0</v>
      </c>
      <c r="F9" s="45">
        <v>2</v>
      </c>
      <c r="G9" s="45">
        <v>8</v>
      </c>
      <c r="H9" s="25">
        <f t="shared" ref="H9:H15" si="2">SUM(E9:G9)</f>
        <v>10</v>
      </c>
      <c r="I9" s="196"/>
      <c r="J9" s="118">
        <f t="shared" ref="J9:J15" si="3">H9*I9</f>
        <v>0</v>
      </c>
    </row>
    <row r="10" spans="1:1010" s="35" customFormat="1" ht="201" customHeight="1" x14ac:dyDescent="0.3">
      <c r="A10" s="2" t="s">
        <v>14</v>
      </c>
      <c r="B10" s="39" t="s">
        <v>184</v>
      </c>
      <c r="C10" s="140"/>
      <c r="D10" s="40" t="s">
        <v>10</v>
      </c>
      <c r="E10" s="40">
        <v>1</v>
      </c>
      <c r="F10" s="41">
        <v>0</v>
      </c>
      <c r="G10" s="41">
        <v>3</v>
      </c>
      <c r="H10" s="25">
        <f t="shared" si="2"/>
        <v>4</v>
      </c>
      <c r="I10" s="196"/>
      <c r="J10" s="118">
        <f t="shared" si="3"/>
        <v>0</v>
      </c>
    </row>
    <row r="11" spans="1:1010" s="35" customFormat="1" ht="152.4" customHeight="1" x14ac:dyDescent="0.3">
      <c r="A11" s="2" t="s">
        <v>15</v>
      </c>
      <c r="B11" s="39" t="s">
        <v>230</v>
      </c>
      <c r="C11" s="140" t="s">
        <v>196</v>
      </c>
      <c r="D11" s="40" t="s">
        <v>10</v>
      </c>
      <c r="E11" s="41">
        <v>0</v>
      </c>
      <c r="F11" s="41">
        <v>28</v>
      </c>
      <c r="G11" s="41">
        <v>0</v>
      </c>
      <c r="H11" s="25">
        <f t="shared" si="2"/>
        <v>28</v>
      </c>
      <c r="I11" s="196"/>
      <c r="J11" s="118">
        <f t="shared" si="3"/>
        <v>0</v>
      </c>
    </row>
    <row r="12" spans="1:1010" s="35" customFormat="1" ht="125.4" customHeight="1" x14ac:dyDescent="0.3">
      <c r="A12" s="2" t="s">
        <v>16</v>
      </c>
      <c r="B12" s="39" t="s">
        <v>130</v>
      </c>
      <c r="C12" s="140" t="s">
        <v>100</v>
      </c>
      <c r="D12" s="40" t="s">
        <v>10</v>
      </c>
      <c r="E12" s="41">
        <v>16</v>
      </c>
      <c r="F12" s="41">
        <v>0</v>
      </c>
      <c r="G12" s="41">
        <v>0</v>
      </c>
      <c r="H12" s="25">
        <f t="shared" si="2"/>
        <v>16</v>
      </c>
      <c r="I12" s="196"/>
      <c r="J12" s="118">
        <f t="shared" si="3"/>
        <v>0</v>
      </c>
    </row>
    <row r="13" spans="1:1010" s="51" customFormat="1" ht="120" customHeight="1" x14ac:dyDescent="0.3">
      <c r="A13" s="2" t="s">
        <v>17</v>
      </c>
      <c r="B13" s="148" t="s">
        <v>231</v>
      </c>
      <c r="C13" s="134" t="s">
        <v>100</v>
      </c>
      <c r="D13" s="149" t="s">
        <v>10</v>
      </c>
      <c r="E13" s="45">
        <v>18</v>
      </c>
      <c r="F13" s="45">
        <v>0</v>
      </c>
      <c r="G13" s="45">
        <v>0</v>
      </c>
      <c r="H13" s="2">
        <f t="shared" si="2"/>
        <v>18</v>
      </c>
      <c r="I13" s="197"/>
      <c r="J13" s="119">
        <f t="shared" si="3"/>
        <v>0</v>
      </c>
    </row>
    <row r="14" spans="1:1010" s="35" customFormat="1" ht="181.8" customHeight="1" x14ac:dyDescent="0.3">
      <c r="A14" s="2" t="s">
        <v>18</v>
      </c>
      <c r="B14" s="42" t="s">
        <v>101</v>
      </c>
      <c r="C14" s="142" t="s">
        <v>103</v>
      </c>
      <c r="D14" s="40" t="s">
        <v>10</v>
      </c>
      <c r="E14" s="41">
        <v>0</v>
      </c>
      <c r="F14" s="41">
        <v>2</v>
      </c>
      <c r="G14" s="45">
        <v>2</v>
      </c>
      <c r="H14" s="25">
        <f t="shared" si="2"/>
        <v>4</v>
      </c>
      <c r="I14" s="196"/>
      <c r="J14" s="118">
        <f t="shared" si="3"/>
        <v>0</v>
      </c>
    </row>
    <row r="15" spans="1:1010" s="35" customFormat="1" ht="184.2" customHeight="1" x14ac:dyDescent="0.3">
      <c r="A15" s="2" t="s">
        <v>19</v>
      </c>
      <c r="B15" s="42" t="s">
        <v>161</v>
      </c>
      <c r="C15" s="142" t="s">
        <v>103</v>
      </c>
      <c r="D15" s="40" t="s">
        <v>10</v>
      </c>
      <c r="E15" s="41">
        <v>2</v>
      </c>
      <c r="F15" s="41">
        <v>7</v>
      </c>
      <c r="G15" s="45">
        <v>4</v>
      </c>
      <c r="H15" s="25">
        <f t="shared" si="2"/>
        <v>13</v>
      </c>
      <c r="I15" s="196"/>
      <c r="J15" s="118">
        <f t="shared" si="3"/>
        <v>0</v>
      </c>
    </row>
    <row r="16" spans="1:1010" s="38" customFormat="1" x14ac:dyDescent="0.3">
      <c r="A16" s="131"/>
      <c r="B16" s="37"/>
      <c r="C16" s="143"/>
      <c r="I16" s="122"/>
      <c r="J16" s="122"/>
      <c r="ALV16" s="35"/>
    </row>
    <row r="17" spans="1:10" s="35" customFormat="1" ht="137.4" customHeight="1" x14ac:dyDescent="0.3">
      <c r="A17" s="2" t="s">
        <v>20</v>
      </c>
      <c r="B17" s="1" t="s">
        <v>175</v>
      </c>
      <c r="C17" s="140" t="s">
        <v>102</v>
      </c>
      <c r="D17" s="29" t="s">
        <v>10</v>
      </c>
      <c r="E17" s="28">
        <v>1</v>
      </c>
      <c r="F17" s="28">
        <v>0</v>
      </c>
      <c r="G17" s="28">
        <v>0</v>
      </c>
      <c r="H17" s="25">
        <f>SUM(E17:G17)</f>
        <v>1</v>
      </c>
      <c r="I17" s="196"/>
      <c r="J17" s="118">
        <f t="shared" ref="J17:J36" si="4">H17*I17</f>
        <v>0</v>
      </c>
    </row>
    <row r="18" spans="1:10" s="35" customFormat="1" ht="117.6" customHeight="1" x14ac:dyDescent="0.3">
      <c r="A18" s="3" t="s">
        <v>94</v>
      </c>
      <c r="B18" s="1" t="s">
        <v>176</v>
      </c>
      <c r="C18" s="140" t="s">
        <v>104</v>
      </c>
      <c r="D18" s="29" t="s">
        <v>10</v>
      </c>
      <c r="E18" s="28">
        <v>1</v>
      </c>
      <c r="F18" s="28">
        <v>0</v>
      </c>
      <c r="G18" s="28">
        <v>3</v>
      </c>
      <c r="H18" s="25">
        <f>SUM(E18:G18)</f>
        <v>4</v>
      </c>
      <c r="I18" s="196"/>
      <c r="J18" s="118">
        <f t="shared" si="4"/>
        <v>0</v>
      </c>
    </row>
    <row r="19" spans="1:10" s="35" customFormat="1" ht="184.2" customHeight="1" x14ac:dyDescent="0.3">
      <c r="A19" s="3" t="s">
        <v>21</v>
      </c>
      <c r="B19" s="27" t="s">
        <v>232</v>
      </c>
      <c r="C19" s="140" t="s">
        <v>233</v>
      </c>
      <c r="D19" s="29" t="s">
        <v>10</v>
      </c>
      <c r="E19" s="28">
        <v>1</v>
      </c>
      <c r="F19" s="28">
        <v>0</v>
      </c>
      <c r="G19" s="28">
        <v>0</v>
      </c>
      <c r="H19" s="25">
        <f>SUM(E19:G19)</f>
        <v>1</v>
      </c>
      <c r="I19" s="196"/>
      <c r="J19" s="118">
        <f t="shared" si="4"/>
        <v>0</v>
      </c>
    </row>
    <row r="20" spans="1:10" s="35" customFormat="1" ht="200.4" customHeight="1" x14ac:dyDescent="0.3">
      <c r="A20" s="2" t="s">
        <v>22</v>
      </c>
      <c r="B20" s="27" t="s">
        <v>201</v>
      </c>
      <c r="C20" s="140" t="s">
        <v>178</v>
      </c>
      <c r="D20" s="29" t="s">
        <v>10</v>
      </c>
      <c r="E20" s="28">
        <v>1</v>
      </c>
      <c r="F20" s="28">
        <v>0</v>
      </c>
      <c r="G20" s="28">
        <v>0</v>
      </c>
      <c r="H20" s="25">
        <f>SUM(E20:G20)</f>
        <v>1</v>
      </c>
      <c r="I20" s="196"/>
      <c r="J20" s="118">
        <f t="shared" si="4"/>
        <v>0</v>
      </c>
    </row>
    <row r="21" spans="1:10" s="35" customFormat="1" ht="84.6" x14ac:dyDescent="0.3">
      <c r="A21" s="2" t="s">
        <v>23</v>
      </c>
      <c r="B21" s="27" t="s">
        <v>200</v>
      </c>
      <c r="C21" s="140" t="s">
        <v>180</v>
      </c>
      <c r="D21" s="29" t="s">
        <v>10</v>
      </c>
      <c r="E21" s="28">
        <v>0</v>
      </c>
      <c r="F21" s="28">
        <v>1</v>
      </c>
      <c r="G21" s="28">
        <v>0</v>
      </c>
      <c r="H21" s="25">
        <f>SUM(E21:G21)</f>
        <v>1</v>
      </c>
      <c r="I21" s="196"/>
      <c r="J21" s="118">
        <f t="shared" si="4"/>
        <v>0</v>
      </c>
    </row>
    <row r="22" spans="1:10" s="51" customFormat="1" x14ac:dyDescent="0.3">
      <c r="A22" s="177"/>
      <c r="B22" s="178"/>
      <c r="C22" s="178"/>
      <c r="D22" s="178"/>
      <c r="E22" s="178"/>
      <c r="F22" s="178"/>
      <c r="G22" s="178"/>
      <c r="H22" s="178"/>
      <c r="I22" s="178"/>
      <c r="J22" s="179"/>
    </row>
    <row r="23" spans="1:10" s="35" customFormat="1" ht="145.19999999999999" customHeight="1" x14ac:dyDescent="0.3">
      <c r="A23" s="2" t="s">
        <v>24</v>
      </c>
      <c r="B23" s="27" t="s">
        <v>163</v>
      </c>
      <c r="C23" s="140" t="s">
        <v>133</v>
      </c>
      <c r="D23" s="29" t="s">
        <v>10</v>
      </c>
      <c r="E23" s="28">
        <v>1</v>
      </c>
      <c r="F23" s="28">
        <v>0</v>
      </c>
      <c r="G23" s="28">
        <v>0</v>
      </c>
      <c r="H23" s="25">
        <f t="shared" ref="H23:H36" si="5">SUM(E23:G23)</f>
        <v>1</v>
      </c>
      <c r="I23" s="196"/>
      <c r="J23" s="118">
        <f t="shared" si="4"/>
        <v>0</v>
      </c>
    </row>
    <row r="24" spans="1:10" s="35" customFormat="1" ht="150.6" customHeight="1" x14ac:dyDescent="0.3">
      <c r="A24" s="2" t="s">
        <v>95</v>
      </c>
      <c r="B24" s="27" t="s">
        <v>234</v>
      </c>
      <c r="C24" s="140" t="s">
        <v>131</v>
      </c>
      <c r="D24" s="29" t="s">
        <v>10</v>
      </c>
      <c r="E24" s="28">
        <v>1</v>
      </c>
      <c r="F24" s="28">
        <v>0</v>
      </c>
      <c r="G24" s="28">
        <v>0</v>
      </c>
      <c r="H24" s="25">
        <f t="shared" si="5"/>
        <v>1</v>
      </c>
      <c r="I24" s="196"/>
      <c r="J24" s="118">
        <f t="shared" si="4"/>
        <v>0</v>
      </c>
    </row>
    <row r="25" spans="1:10" s="51" customFormat="1" ht="159" customHeight="1" x14ac:dyDescent="0.3">
      <c r="A25" s="2" t="s">
        <v>96</v>
      </c>
      <c r="B25" s="1" t="s">
        <v>202</v>
      </c>
      <c r="C25" s="140" t="s">
        <v>132</v>
      </c>
      <c r="D25" s="3" t="s">
        <v>10</v>
      </c>
      <c r="E25" s="2">
        <v>1</v>
      </c>
      <c r="F25" s="2">
        <v>0</v>
      </c>
      <c r="G25" s="2">
        <v>0</v>
      </c>
      <c r="H25" s="2">
        <f t="shared" si="5"/>
        <v>1</v>
      </c>
      <c r="I25" s="196"/>
      <c r="J25" s="118">
        <f t="shared" ref="J25" si="6">H25*I25</f>
        <v>0</v>
      </c>
    </row>
    <row r="26" spans="1:10" s="35" customFormat="1" ht="101.4" customHeight="1" x14ac:dyDescent="0.3">
      <c r="A26" s="2" t="s">
        <v>97</v>
      </c>
      <c r="B26" s="27" t="s">
        <v>181</v>
      </c>
      <c r="C26" s="140" t="s">
        <v>164</v>
      </c>
      <c r="D26" s="29" t="s">
        <v>10</v>
      </c>
      <c r="E26" s="28">
        <v>1</v>
      </c>
      <c r="F26" s="28">
        <v>0</v>
      </c>
      <c r="G26" s="28">
        <v>0</v>
      </c>
      <c r="H26" s="25">
        <f t="shared" si="5"/>
        <v>1</v>
      </c>
      <c r="I26" s="196"/>
      <c r="J26" s="118">
        <f>H26*I26</f>
        <v>0</v>
      </c>
    </row>
    <row r="27" spans="1:10" s="35" customFormat="1" ht="135" customHeight="1" x14ac:dyDescent="0.3">
      <c r="A27" s="2" t="s">
        <v>25</v>
      </c>
      <c r="B27" s="27" t="s">
        <v>182</v>
      </c>
      <c r="C27" s="140" t="s">
        <v>165</v>
      </c>
      <c r="D27" s="29" t="s">
        <v>10</v>
      </c>
      <c r="E27" s="28">
        <v>0</v>
      </c>
      <c r="F27" s="28">
        <v>1</v>
      </c>
      <c r="G27" s="28">
        <v>0</v>
      </c>
      <c r="H27" s="25">
        <f t="shared" si="5"/>
        <v>1</v>
      </c>
      <c r="I27" s="196"/>
      <c r="J27" s="118">
        <f>H27*I27</f>
        <v>0</v>
      </c>
    </row>
    <row r="28" spans="1:10" s="35" customFormat="1" ht="145.80000000000001" customHeight="1" x14ac:dyDescent="0.3">
      <c r="A28" s="2" t="s">
        <v>26</v>
      </c>
      <c r="B28" s="27" t="s">
        <v>235</v>
      </c>
      <c r="C28" s="140"/>
      <c r="D28" s="29" t="s">
        <v>10</v>
      </c>
      <c r="E28" s="28">
        <v>0</v>
      </c>
      <c r="F28" s="28">
        <v>0</v>
      </c>
      <c r="G28" s="28">
        <v>1</v>
      </c>
      <c r="H28" s="25">
        <f t="shared" si="5"/>
        <v>1</v>
      </c>
      <c r="I28" s="196"/>
      <c r="J28" s="118">
        <f t="shared" ref="J28" si="7">H28*I28</f>
        <v>0</v>
      </c>
    </row>
    <row r="29" spans="1:10" s="35" customFormat="1" ht="150" customHeight="1" x14ac:dyDescent="0.3">
      <c r="A29" s="2" t="s">
        <v>27</v>
      </c>
      <c r="B29" s="27" t="s">
        <v>203</v>
      </c>
      <c r="C29" s="140" t="s">
        <v>134</v>
      </c>
      <c r="D29" s="29" t="s">
        <v>10</v>
      </c>
      <c r="E29" s="28">
        <v>0</v>
      </c>
      <c r="F29" s="28">
        <v>0</v>
      </c>
      <c r="G29" s="28">
        <v>1</v>
      </c>
      <c r="H29" s="25">
        <f t="shared" si="5"/>
        <v>1</v>
      </c>
      <c r="I29" s="196"/>
      <c r="J29" s="118">
        <f>H29*I29</f>
        <v>0</v>
      </c>
    </row>
    <row r="30" spans="1:10" s="35" customFormat="1" ht="14.4" customHeight="1" x14ac:dyDescent="0.3">
      <c r="A30" s="159"/>
      <c r="B30" s="160"/>
      <c r="C30" s="161"/>
      <c r="D30" s="162"/>
      <c r="E30" s="163"/>
      <c r="F30" s="163"/>
      <c r="G30" s="163"/>
      <c r="H30" s="164"/>
      <c r="I30" s="198"/>
      <c r="J30" s="165"/>
    </row>
    <row r="31" spans="1:10" s="35" customFormat="1" ht="136.80000000000001" customHeight="1" x14ac:dyDescent="0.3">
      <c r="A31" s="2" t="s">
        <v>28</v>
      </c>
      <c r="B31" s="27" t="s">
        <v>204</v>
      </c>
      <c r="C31" s="140" t="s">
        <v>160</v>
      </c>
      <c r="D31" s="29" t="s">
        <v>10</v>
      </c>
      <c r="E31" s="28">
        <v>1</v>
      </c>
      <c r="F31" s="28">
        <v>0</v>
      </c>
      <c r="G31" s="28">
        <v>0</v>
      </c>
      <c r="H31" s="25">
        <f t="shared" si="5"/>
        <v>1</v>
      </c>
      <c r="I31" s="196"/>
      <c r="J31" s="118">
        <f>H31*I31</f>
        <v>0</v>
      </c>
    </row>
    <row r="32" spans="1:10" s="52" customFormat="1" ht="135" customHeight="1" x14ac:dyDescent="0.3">
      <c r="A32" s="2" t="s">
        <v>98</v>
      </c>
      <c r="B32" s="27" t="s">
        <v>194</v>
      </c>
      <c r="C32" s="140" t="s">
        <v>160</v>
      </c>
      <c r="D32" s="29" t="s">
        <v>10</v>
      </c>
      <c r="E32" s="28">
        <v>0</v>
      </c>
      <c r="F32" s="28">
        <v>2</v>
      </c>
      <c r="G32" s="28">
        <v>0</v>
      </c>
      <c r="H32" s="25">
        <f t="shared" si="5"/>
        <v>2</v>
      </c>
      <c r="I32" s="196"/>
      <c r="J32" s="118">
        <f t="shared" si="4"/>
        <v>0</v>
      </c>
    </row>
    <row r="33" spans="1:10" s="35" customFormat="1" ht="133.80000000000001" customHeight="1" x14ac:dyDescent="0.3">
      <c r="A33" s="2" t="s">
        <v>99</v>
      </c>
      <c r="B33" s="27" t="s">
        <v>193</v>
      </c>
      <c r="C33" s="140" t="s">
        <v>160</v>
      </c>
      <c r="D33" s="29" t="s">
        <v>10</v>
      </c>
      <c r="E33" s="28">
        <v>0</v>
      </c>
      <c r="F33" s="28">
        <v>3</v>
      </c>
      <c r="G33" s="28">
        <v>0</v>
      </c>
      <c r="H33" s="25">
        <f t="shared" si="5"/>
        <v>3</v>
      </c>
      <c r="I33" s="196"/>
      <c r="J33" s="118">
        <f t="shared" si="4"/>
        <v>0</v>
      </c>
    </row>
    <row r="34" spans="1:10" s="35" customFormat="1" ht="119.4" customHeight="1" x14ac:dyDescent="0.3">
      <c r="A34" s="2" t="s">
        <v>159</v>
      </c>
      <c r="B34" s="27" t="s">
        <v>192</v>
      </c>
      <c r="C34" s="134" t="s">
        <v>185</v>
      </c>
      <c r="D34" s="29" t="s">
        <v>10</v>
      </c>
      <c r="E34" s="28">
        <v>0</v>
      </c>
      <c r="F34" s="28">
        <v>0</v>
      </c>
      <c r="G34" s="28">
        <v>3</v>
      </c>
      <c r="H34" s="25">
        <f t="shared" si="5"/>
        <v>3</v>
      </c>
      <c r="I34" s="196"/>
      <c r="J34" s="118">
        <f t="shared" si="4"/>
        <v>0</v>
      </c>
    </row>
    <row r="35" spans="1:10" s="35" customFormat="1" ht="117.6" customHeight="1" x14ac:dyDescent="0.3">
      <c r="A35" s="2" t="s">
        <v>158</v>
      </c>
      <c r="B35" s="27" t="s">
        <v>191</v>
      </c>
      <c r="C35" s="134" t="s">
        <v>185</v>
      </c>
      <c r="D35" s="29" t="s">
        <v>10</v>
      </c>
      <c r="E35" s="28">
        <v>0</v>
      </c>
      <c r="F35" s="28">
        <v>0</v>
      </c>
      <c r="G35" s="28">
        <v>2</v>
      </c>
      <c r="H35" s="25">
        <f t="shared" ref="H35" si="8">SUM(E35:G35)</f>
        <v>2</v>
      </c>
      <c r="I35" s="196"/>
      <c r="J35" s="118">
        <f t="shared" si="4"/>
        <v>0</v>
      </c>
    </row>
    <row r="36" spans="1:10" s="35" customFormat="1" ht="98.4" customHeight="1" x14ac:dyDescent="0.3">
      <c r="A36" s="2" t="s">
        <v>29</v>
      </c>
      <c r="B36" s="27" t="s">
        <v>190</v>
      </c>
      <c r="C36" s="134" t="s">
        <v>186</v>
      </c>
      <c r="D36" s="29" t="s">
        <v>10</v>
      </c>
      <c r="E36" s="28">
        <v>0</v>
      </c>
      <c r="F36" s="28">
        <v>0</v>
      </c>
      <c r="G36" s="28">
        <v>1</v>
      </c>
      <c r="H36" s="25">
        <f t="shared" si="5"/>
        <v>1</v>
      </c>
      <c r="I36" s="196"/>
      <c r="J36" s="118">
        <f t="shared" si="4"/>
        <v>0</v>
      </c>
    </row>
    <row r="37" spans="1:10" s="35" customFormat="1" x14ac:dyDescent="0.3">
      <c r="A37" s="131"/>
      <c r="B37" s="44" t="s">
        <v>38</v>
      </c>
      <c r="C37" s="141"/>
      <c r="I37" s="120"/>
      <c r="J37" s="123">
        <f>SUM(J2:J36)</f>
        <v>0</v>
      </c>
    </row>
    <row r="38" spans="1:10" s="35" customFormat="1" x14ac:dyDescent="0.3">
      <c r="A38" s="131"/>
      <c r="B38" s="44" t="s">
        <v>30</v>
      </c>
      <c r="C38" s="141"/>
      <c r="I38" s="120"/>
      <c r="J38" s="199">
        <f>SUM(J37*0.15)</f>
        <v>0</v>
      </c>
    </row>
    <row r="39" spans="1:10" x14ac:dyDescent="0.3">
      <c r="C39" s="144"/>
    </row>
  </sheetData>
  <sheetProtection algorithmName="SHA-512" hashValue="6x7ZBWBc9lEMXTqWOvxsOoPYgspLO+IlZkrM4htTvSzMe/bv5TlXCbuouUbhI78yNS56w1GoGfp2iAH/h59hbw==" saltValue="Qeeg+V955PTY9xyrP8FDaA==" spinCount="100000" sheet="1" objects="1" scenarios="1"/>
  <mergeCells count="1">
    <mergeCell ref="A22:J22"/>
  </mergeCells>
  <pageMargins left="0.70866141732283472" right="0.70866141732283472" top="0.98425196850393704" bottom="0.74803149606299213" header="0.31496062992125984" footer="0.31496062992125984"/>
  <pageSetup paperSize="9" scale="67" firstPageNumber="0" fitToHeight="0" orientation="landscape" r:id="rId1"/>
  <headerFooter>
    <oddHeader>&amp;L&amp;"Arial Narrow,Obyčejné"Rekonstrukce domu U Rytířů, Litomyšl
Interiérové a nábytkové vybavení&amp;R&amp;"Arial Narrow,Obyčejné"1. Nábytkové vybavení</oddHeader>
    <oddFooter>&amp;R&amp;"Arial Narrow,Obyčejné"&amp;P</oddFooter>
  </headerFooter>
  <rowBreaks count="2" manualBreakCount="2">
    <brk id="14" max="9" man="1"/>
    <brk id="1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33DD8-E0F7-4C1B-82DC-A836CA5DE2A8}">
  <sheetPr>
    <pageSetUpPr fitToPage="1"/>
  </sheetPr>
  <dimension ref="A1:J13"/>
  <sheetViews>
    <sheetView view="pageBreakPreview" zoomScale="85" zoomScaleNormal="100" zoomScaleSheetLayoutView="85" zoomScalePageLayoutView="55" workbookViewId="0">
      <selection activeCell="U6" sqref="U6"/>
    </sheetView>
  </sheetViews>
  <sheetFormatPr defaultColWidth="3.88671875" defaultRowHeight="14.4" x14ac:dyDescent="0.3"/>
  <cols>
    <col min="1" max="1" width="10.6640625" style="5" customWidth="1"/>
    <col min="2" max="2" width="65.33203125" style="11" customWidth="1"/>
    <col min="3" max="3" width="55.6640625" style="137" customWidth="1"/>
    <col min="4" max="4" width="6.33203125" style="5" customWidth="1"/>
    <col min="5" max="7" width="5.6640625" style="5" customWidth="1"/>
    <col min="8" max="8" width="12.77734375" style="5" customWidth="1"/>
    <col min="9" max="10" width="12.77734375" style="127" customWidth="1"/>
    <col min="11" max="16384" width="3.88671875" style="5"/>
  </cols>
  <sheetData>
    <row r="1" spans="1:10" s="23" customFormat="1" x14ac:dyDescent="0.3">
      <c r="A1" s="12" t="s">
        <v>0</v>
      </c>
      <c r="B1" s="53" t="s">
        <v>1</v>
      </c>
      <c r="C1" s="13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4" t="s">
        <v>31</v>
      </c>
      <c r="J1" s="15" t="s">
        <v>32</v>
      </c>
    </row>
    <row r="2" spans="1:10" s="23" customFormat="1" ht="66.599999999999994" customHeight="1" x14ac:dyDescent="0.3">
      <c r="A2" s="46" t="s">
        <v>33</v>
      </c>
      <c r="B2" s="151" t="s">
        <v>223</v>
      </c>
      <c r="C2" s="133" t="s">
        <v>100</v>
      </c>
      <c r="D2" s="14" t="s">
        <v>10</v>
      </c>
      <c r="E2" s="46">
        <v>1</v>
      </c>
      <c r="F2" s="49">
        <v>0</v>
      </c>
      <c r="G2" s="14">
        <v>1</v>
      </c>
      <c r="H2" s="47">
        <f t="shared" ref="H2:H7" si="0">SUM(E2:G2)</f>
        <v>2</v>
      </c>
      <c r="I2" s="200"/>
      <c r="J2" s="124">
        <f t="shared" ref="J2:J7" si="1">H2*I2</f>
        <v>0</v>
      </c>
    </row>
    <row r="3" spans="1:10" s="23" customFormat="1" ht="63" customHeight="1" x14ac:dyDescent="0.3">
      <c r="A3" s="46" t="s">
        <v>34</v>
      </c>
      <c r="B3" s="48" t="s">
        <v>171</v>
      </c>
      <c r="C3" s="133" t="s">
        <v>100</v>
      </c>
      <c r="D3" s="14" t="s">
        <v>10</v>
      </c>
      <c r="E3" s="46">
        <v>3</v>
      </c>
      <c r="F3" s="49">
        <v>0</v>
      </c>
      <c r="G3" s="14">
        <v>0</v>
      </c>
      <c r="H3" s="47">
        <f t="shared" si="0"/>
        <v>3</v>
      </c>
      <c r="I3" s="200"/>
      <c r="J3" s="124">
        <f t="shared" si="1"/>
        <v>0</v>
      </c>
    </row>
    <row r="4" spans="1:10" s="23" customFormat="1" ht="90.6" customHeight="1" x14ac:dyDescent="0.3">
      <c r="A4" s="46" t="s">
        <v>35</v>
      </c>
      <c r="B4" s="17" t="s">
        <v>205</v>
      </c>
      <c r="C4" s="133" t="s">
        <v>100</v>
      </c>
      <c r="D4" s="14" t="s">
        <v>10</v>
      </c>
      <c r="E4" s="14">
        <v>3</v>
      </c>
      <c r="F4" s="14">
        <v>0</v>
      </c>
      <c r="G4" s="14">
        <v>2</v>
      </c>
      <c r="H4" s="47">
        <f t="shared" si="0"/>
        <v>5</v>
      </c>
      <c r="I4" s="200"/>
      <c r="J4" s="124">
        <f t="shared" si="1"/>
        <v>0</v>
      </c>
    </row>
    <row r="5" spans="1:10" s="23" customFormat="1" ht="75.599999999999994" customHeight="1" x14ac:dyDescent="0.3">
      <c r="A5" s="46" t="s">
        <v>36</v>
      </c>
      <c r="B5" s="138" t="s">
        <v>172</v>
      </c>
      <c r="C5" s="133" t="s">
        <v>224</v>
      </c>
      <c r="D5" s="14" t="s">
        <v>10</v>
      </c>
      <c r="E5" s="14">
        <v>1</v>
      </c>
      <c r="F5" s="14">
        <v>0</v>
      </c>
      <c r="G5" s="14">
        <v>3</v>
      </c>
      <c r="H5" s="47">
        <f t="shared" si="0"/>
        <v>4</v>
      </c>
      <c r="I5" s="200"/>
      <c r="J5" s="124">
        <f t="shared" si="1"/>
        <v>0</v>
      </c>
    </row>
    <row r="6" spans="1:10" s="23" customFormat="1" ht="70.8" x14ac:dyDescent="0.3">
      <c r="A6" s="12" t="s">
        <v>37</v>
      </c>
      <c r="B6" s="151" t="s">
        <v>177</v>
      </c>
      <c r="C6" s="150" t="s">
        <v>225</v>
      </c>
      <c r="D6" s="14" t="s">
        <v>10</v>
      </c>
      <c r="E6" s="14">
        <v>0</v>
      </c>
      <c r="F6" s="14">
        <v>2</v>
      </c>
      <c r="G6" s="14">
        <v>0</v>
      </c>
      <c r="H6" s="12">
        <f t="shared" si="0"/>
        <v>2</v>
      </c>
      <c r="I6" s="201"/>
      <c r="J6" s="124">
        <f t="shared" si="1"/>
        <v>0</v>
      </c>
    </row>
    <row r="7" spans="1:10" s="23" customFormat="1" ht="67.2" customHeight="1" x14ac:dyDescent="0.3">
      <c r="A7" s="12" t="s">
        <v>128</v>
      </c>
      <c r="B7" s="151" t="s">
        <v>173</v>
      </c>
      <c r="C7" s="150" t="s">
        <v>226</v>
      </c>
      <c r="D7" s="14" t="s">
        <v>10</v>
      </c>
      <c r="E7" s="14">
        <v>0</v>
      </c>
      <c r="F7" s="14">
        <v>0</v>
      </c>
      <c r="G7" s="14">
        <v>3</v>
      </c>
      <c r="H7" s="12">
        <f t="shared" si="0"/>
        <v>3</v>
      </c>
      <c r="I7" s="201"/>
      <c r="J7" s="124">
        <f t="shared" si="1"/>
        <v>0</v>
      </c>
    </row>
    <row r="8" spans="1:10" s="23" customFormat="1" x14ac:dyDescent="0.3">
      <c r="A8" s="31"/>
      <c r="B8" s="32" t="s">
        <v>38</v>
      </c>
      <c r="C8" s="135"/>
      <c r="D8" s="33"/>
      <c r="E8" s="50"/>
      <c r="F8" s="50"/>
      <c r="G8" s="50"/>
      <c r="H8" s="34"/>
      <c r="I8" s="125"/>
      <c r="J8" s="126">
        <f>SUM(J2:J7)</f>
        <v>0</v>
      </c>
    </row>
    <row r="9" spans="1:10" x14ac:dyDescent="0.3">
      <c r="A9" s="6"/>
      <c r="B9" s="7"/>
      <c r="C9" s="136"/>
      <c r="D9" s="8"/>
      <c r="E9" s="9"/>
      <c r="F9" s="9"/>
      <c r="G9" s="9"/>
      <c r="H9" s="10"/>
    </row>
    <row r="10" spans="1:10" x14ac:dyDescent="0.3">
      <c r="A10" s="6"/>
      <c r="H10" s="6"/>
    </row>
    <row r="12" spans="1:10" x14ac:dyDescent="0.3">
      <c r="B12" s="7"/>
      <c r="C12" s="136"/>
      <c r="D12" s="8"/>
      <c r="E12" s="10"/>
      <c r="F12" s="10"/>
      <c r="G12" s="10"/>
      <c r="H12" s="10"/>
    </row>
    <row r="13" spans="1:10" x14ac:dyDescent="0.3">
      <c r="A13" s="8"/>
      <c r="B13" s="7"/>
      <c r="C13" s="136"/>
      <c r="D13" s="8"/>
      <c r="E13" s="10"/>
      <c r="F13" s="10"/>
      <c r="G13" s="10"/>
      <c r="H13" s="10"/>
    </row>
  </sheetData>
  <sheetProtection algorithmName="SHA-512" hashValue="Xkg5ZKneRx2NEORJJyZm6qigmvHay7Kr3ZIsLSvSYgV5H5YYpEAKX5FDgF0H7f/ERKetWLiI65fUJNeqSXT9jg==" saltValue="xltp1o7r3XbCjHz/ANGKpA==" spinCount="100000" sheet="1" objects="1" scenarios="1"/>
  <pageMargins left="0.70866141732283472" right="0.70866141732283472" top="0.98425196850393704" bottom="0.74803149606299213" header="0.31496062992125984" footer="0.31496062992125984"/>
  <pageSetup paperSize="9" scale="67" fitToHeight="0" orientation="landscape" r:id="rId1"/>
  <headerFooter>
    <oddHeader>&amp;L&amp;"Arial Narrow,Obyčejné"Rekonstrukce domu U Rytířů, Litomyšl
Interiérové a nábytkové vybavení&amp;R&amp;"Arial Narrow,Obyčejné"&amp;A</oddHeader>
    <oddFooter>&amp;R&amp;"Arial Narrow,Obyčejné"&amp;P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9244A-F7D7-4A10-B4C2-D747FA843072}">
  <sheetPr>
    <pageSetUpPr fitToPage="1"/>
  </sheetPr>
  <dimension ref="A1:M50"/>
  <sheetViews>
    <sheetView view="pageBreakPreview" zoomScaleNormal="100" zoomScaleSheetLayoutView="100" zoomScalePageLayoutView="85" workbookViewId="0">
      <pane ySplit="1" topLeftCell="A8" activePane="bottomLeft" state="frozen"/>
      <selection pane="bottomLeft" activeCell="B10" sqref="B10"/>
    </sheetView>
  </sheetViews>
  <sheetFormatPr defaultColWidth="0" defaultRowHeight="14.4" x14ac:dyDescent="0.3"/>
  <cols>
    <col min="1" max="1" width="10.6640625" style="5" customWidth="1"/>
    <col min="2" max="2" width="65.33203125" style="5" customWidth="1"/>
    <col min="3" max="3" width="55.6640625" style="5" customWidth="1"/>
    <col min="4" max="4" width="6.33203125" style="5" customWidth="1"/>
    <col min="5" max="6" width="5.6640625" style="5" customWidth="1"/>
    <col min="7" max="7" width="5.77734375" style="5" customWidth="1"/>
    <col min="8" max="8" width="12.77734375" style="5" customWidth="1"/>
    <col min="9" max="10" width="12.77734375" style="128" customWidth="1"/>
    <col min="11" max="16371" width="9.109375" style="5" customWidth="1"/>
    <col min="16372" max="16372" width="2.109375" style="5" customWidth="1"/>
    <col min="16373" max="16373" width="5.33203125" style="5" customWidth="1"/>
    <col min="16374" max="16384" width="4.44140625" style="5" customWidth="1"/>
  </cols>
  <sheetData>
    <row r="1" spans="1:13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8" t="s">
        <v>8</v>
      </c>
      <c r="J1" s="18" t="s">
        <v>9</v>
      </c>
    </row>
    <row r="2" spans="1:13" ht="99" x14ac:dyDescent="0.3">
      <c r="A2" s="4" t="s">
        <v>105</v>
      </c>
      <c r="B2" s="13" t="s">
        <v>207</v>
      </c>
      <c r="C2" s="113"/>
      <c r="D2" s="4" t="s">
        <v>10</v>
      </c>
      <c r="E2" s="4">
        <v>1</v>
      </c>
      <c r="F2" s="4">
        <v>0</v>
      </c>
      <c r="G2" s="4">
        <v>0</v>
      </c>
      <c r="H2" s="12">
        <f>SUM(E2:G2)</f>
        <v>1</v>
      </c>
      <c r="I2" s="130"/>
      <c r="J2" s="22">
        <f t="shared" ref="J2:J13" si="0">H2*I2</f>
        <v>0</v>
      </c>
      <c r="K2" s="166"/>
    </row>
    <row r="3" spans="1:13" ht="126.6" x14ac:dyDescent="0.3">
      <c r="A3" s="4" t="s">
        <v>106</v>
      </c>
      <c r="B3" s="13" t="s">
        <v>206</v>
      </c>
      <c r="C3" s="113"/>
      <c r="D3" s="14" t="s">
        <v>10</v>
      </c>
      <c r="E3" s="12">
        <v>1</v>
      </c>
      <c r="F3" s="12">
        <v>0</v>
      </c>
      <c r="G3" s="12">
        <v>0</v>
      </c>
      <c r="H3" s="12">
        <f>SUM(E3:G3)</f>
        <v>1</v>
      </c>
      <c r="I3" s="129"/>
      <c r="J3" s="22">
        <f t="shared" si="0"/>
        <v>0</v>
      </c>
      <c r="K3" s="166"/>
    </row>
    <row r="4" spans="1:13" ht="70.8" x14ac:dyDescent="0.3">
      <c r="A4" s="4" t="s">
        <v>107</v>
      </c>
      <c r="B4" s="16" t="s">
        <v>208</v>
      </c>
      <c r="C4" s="113"/>
      <c r="D4" s="14" t="s">
        <v>10</v>
      </c>
      <c r="E4" s="12">
        <v>2</v>
      </c>
      <c r="F4" s="12">
        <v>0</v>
      </c>
      <c r="G4" s="12">
        <v>0</v>
      </c>
      <c r="H4" s="12">
        <f t="shared" ref="H4:H10" si="1">SUM(E4:G4)</f>
        <v>2</v>
      </c>
      <c r="I4" s="129"/>
      <c r="J4" s="22">
        <f t="shared" si="0"/>
        <v>0</v>
      </c>
      <c r="K4" s="166"/>
    </row>
    <row r="5" spans="1:13" ht="70.8" x14ac:dyDescent="0.3">
      <c r="A5" s="4" t="s">
        <v>108</v>
      </c>
      <c r="B5" s="16" t="s">
        <v>209</v>
      </c>
      <c r="C5" s="113"/>
      <c r="D5" s="14" t="s">
        <v>10</v>
      </c>
      <c r="E5" s="12">
        <v>2</v>
      </c>
      <c r="F5" s="12">
        <v>0</v>
      </c>
      <c r="G5" s="12">
        <v>0</v>
      </c>
      <c r="H5" s="12">
        <f t="shared" si="1"/>
        <v>2</v>
      </c>
      <c r="I5" s="129"/>
      <c r="J5" s="22">
        <f t="shared" si="0"/>
        <v>0</v>
      </c>
      <c r="K5" s="166"/>
    </row>
    <row r="6" spans="1:13" ht="73.2" customHeight="1" x14ac:dyDescent="0.3">
      <c r="A6" s="4" t="s">
        <v>147</v>
      </c>
      <c r="B6" s="16" t="s">
        <v>214</v>
      </c>
      <c r="C6" s="113"/>
      <c r="D6" s="14" t="s">
        <v>10</v>
      </c>
      <c r="E6" s="12">
        <v>0</v>
      </c>
      <c r="F6" s="12">
        <v>2</v>
      </c>
      <c r="G6" s="12">
        <v>0</v>
      </c>
      <c r="H6" s="12">
        <f t="shared" si="1"/>
        <v>2</v>
      </c>
      <c r="I6" s="129"/>
      <c r="J6" s="22">
        <f t="shared" si="0"/>
        <v>0</v>
      </c>
      <c r="K6" s="166"/>
    </row>
    <row r="7" spans="1:13" ht="70.8" x14ac:dyDescent="0.3">
      <c r="A7" s="4" t="s">
        <v>148</v>
      </c>
      <c r="B7" s="16" t="s">
        <v>210</v>
      </c>
      <c r="C7" s="113"/>
      <c r="D7" s="14" t="s">
        <v>10</v>
      </c>
      <c r="E7" s="12">
        <v>0</v>
      </c>
      <c r="F7" s="12">
        <v>2</v>
      </c>
      <c r="G7" s="12">
        <v>0</v>
      </c>
      <c r="H7" s="12">
        <f t="shared" si="1"/>
        <v>2</v>
      </c>
      <c r="I7" s="129"/>
      <c r="J7" s="22">
        <f t="shared" si="0"/>
        <v>0</v>
      </c>
      <c r="K7" s="166"/>
    </row>
    <row r="8" spans="1:13" ht="74.400000000000006" customHeight="1" x14ac:dyDescent="0.3">
      <c r="A8" s="4" t="s">
        <v>109</v>
      </c>
      <c r="B8" s="30" t="s">
        <v>211</v>
      </c>
      <c r="C8" s="113"/>
      <c r="D8" s="14" t="s">
        <v>10</v>
      </c>
      <c r="E8" s="12">
        <v>6</v>
      </c>
      <c r="F8" s="12">
        <v>8</v>
      </c>
      <c r="G8" s="12">
        <v>5</v>
      </c>
      <c r="H8" s="12">
        <f t="shared" si="1"/>
        <v>19</v>
      </c>
      <c r="I8" s="202"/>
      <c r="J8" s="22">
        <f t="shared" si="0"/>
        <v>0</v>
      </c>
      <c r="K8" s="166"/>
    </row>
    <row r="9" spans="1:13" ht="72.599999999999994" customHeight="1" x14ac:dyDescent="0.3">
      <c r="A9" s="4" t="s">
        <v>110</v>
      </c>
      <c r="B9" s="13" t="s">
        <v>169</v>
      </c>
      <c r="C9" s="113"/>
      <c r="D9" s="14" t="s">
        <v>10</v>
      </c>
      <c r="E9" s="12">
        <v>1</v>
      </c>
      <c r="F9" s="12">
        <v>0</v>
      </c>
      <c r="G9" s="12">
        <v>0</v>
      </c>
      <c r="H9" s="12">
        <f t="shared" si="1"/>
        <v>1</v>
      </c>
      <c r="I9" s="202"/>
      <c r="J9" s="22">
        <f t="shared" si="0"/>
        <v>0</v>
      </c>
      <c r="K9" s="166"/>
      <c r="M9" s="166"/>
    </row>
    <row r="10" spans="1:13" ht="60" customHeight="1" x14ac:dyDescent="0.3">
      <c r="A10" s="4" t="s">
        <v>111</v>
      </c>
      <c r="B10" s="17" t="s">
        <v>170</v>
      </c>
      <c r="C10" s="113"/>
      <c r="D10" s="14" t="s">
        <v>10</v>
      </c>
      <c r="E10" s="12">
        <v>0</v>
      </c>
      <c r="F10" s="12">
        <v>2</v>
      </c>
      <c r="G10" s="12">
        <v>0</v>
      </c>
      <c r="H10" s="12">
        <f t="shared" si="1"/>
        <v>2</v>
      </c>
      <c r="I10" s="202"/>
      <c r="J10" s="22">
        <f t="shared" si="0"/>
        <v>0</v>
      </c>
      <c r="K10" s="166"/>
    </row>
    <row r="11" spans="1:13" ht="73.8" customHeight="1" x14ac:dyDescent="0.3">
      <c r="A11" s="54" t="s">
        <v>149</v>
      </c>
      <c r="B11" s="55" t="s">
        <v>212</v>
      </c>
      <c r="C11" s="113"/>
      <c r="D11" s="14" t="s">
        <v>10</v>
      </c>
      <c r="E11" s="12">
        <v>0</v>
      </c>
      <c r="F11" s="12">
        <v>2</v>
      </c>
      <c r="G11" s="12">
        <v>0</v>
      </c>
      <c r="H11" s="12">
        <f t="shared" ref="H11" si="2">SUM(E11:G11)</f>
        <v>2</v>
      </c>
      <c r="I11" s="203"/>
      <c r="J11" s="18">
        <f t="shared" si="0"/>
        <v>0</v>
      </c>
      <c r="K11" s="166"/>
    </row>
    <row r="12" spans="1:13" x14ac:dyDescent="0.3">
      <c r="A12" s="54"/>
      <c r="B12" s="55"/>
      <c r="C12" s="114"/>
      <c r="D12" s="56"/>
      <c r="E12" s="57"/>
      <c r="F12" s="57"/>
      <c r="G12" s="57"/>
      <c r="H12" s="57"/>
      <c r="I12" s="204"/>
      <c r="J12" s="58"/>
    </row>
    <row r="13" spans="1:13" ht="70.8" x14ac:dyDescent="0.3">
      <c r="A13" s="4" t="s">
        <v>198</v>
      </c>
      <c r="B13" s="30" t="s">
        <v>213</v>
      </c>
      <c r="C13" s="113"/>
      <c r="D13" s="14" t="s">
        <v>10</v>
      </c>
      <c r="E13" s="12">
        <v>1</v>
      </c>
      <c r="F13" s="12">
        <v>1</v>
      </c>
      <c r="G13" s="12">
        <v>1</v>
      </c>
      <c r="H13" s="12">
        <f>SUM(E13:G13)</f>
        <v>3</v>
      </c>
      <c r="I13" s="201"/>
      <c r="J13" s="19">
        <f t="shared" si="0"/>
        <v>0</v>
      </c>
      <c r="K13" s="166"/>
    </row>
    <row r="14" spans="1:13" x14ac:dyDescent="0.3">
      <c r="A14" s="6"/>
      <c r="B14" s="24" t="s">
        <v>38</v>
      </c>
      <c r="C14" s="8"/>
      <c r="D14" s="8"/>
      <c r="E14" s="10"/>
      <c r="F14" s="10"/>
      <c r="G14" s="10"/>
      <c r="H14" s="10"/>
      <c r="I14" s="20"/>
      <c r="J14" s="21">
        <f>SUM(J2:J13)</f>
        <v>0</v>
      </c>
    </row>
    <row r="15" spans="1:13" x14ac:dyDescent="0.3">
      <c r="A15" s="6"/>
      <c r="B15" s="24" t="s">
        <v>30</v>
      </c>
      <c r="C15" s="8"/>
      <c r="D15" s="8"/>
      <c r="E15" s="10"/>
      <c r="F15" s="10"/>
      <c r="G15" s="10"/>
      <c r="H15" s="10"/>
      <c r="I15" s="20"/>
      <c r="J15" s="21">
        <f>SUM(J14*0.05)</f>
        <v>0</v>
      </c>
      <c r="K15" s="166"/>
    </row>
    <row r="16" spans="1:13" x14ac:dyDescent="0.3">
      <c r="A16" s="6"/>
      <c r="B16" s="8"/>
      <c r="C16" s="8"/>
      <c r="D16" s="8"/>
      <c r="E16" s="10"/>
      <c r="F16" s="10"/>
      <c r="G16" s="10"/>
      <c r="H16" s="10"/>
      <c r="I16" s="20"/>
      <c r="J16" s="20"/>
    </row>
    <row r="17" spans="1:8" x14ac:dyDescent="0.3">
      <c r="A17" s="6"/>
      <c r="B17" s="8"/>
      <c r="C17" s="8"/>
      <c r="D17" s="8"/>
      <c r="E17" s="10"/>
      <c r="F17" s="10"/>
      <c r="G17" s="10"/>
      <c r="H17" s="10"/>
    </row>
    <row r="18" spans="1:8" x14ac:dyDescent="0.3">
      <c r="A18" s="6"/>
      <c r="B18" s="8"/>
      <c r="C18" s="8"/>
      <c r="D18" s="8"/>
      <c r="E18" s="10"/>
      <c r="F18" s="10"/>
      <c r="G18" s="10"/>
      <c r="H18" s="10"/>
    </row>
    <row r="19" spans="1:8" x14ac:dyDescent="0.3">
      <c r="A19" s="6"/>
      <c r="B19" s="6"/>
      <c r="C19" s="6"/>
      <c r="D19" s="6"/>
      <c r="E19" s="10"/>
      <c r="F19" s="10"/>
      <c r="G19" s="10"/>
      <c r="H19" s="10"/>
    </row>
    <row r="20" spans="1:8" x14ac:dyDescent="0.3">
      <c r="A20" s="6"/>
      <c r="B20" s="6"/>
      <c r="C20" s="6"/>
      <c r="D20" s="6"/>
      <c r="E20" s="10"/>
      <c r="F20" s="10"/>
      <c r="G20" s="10"/>
      <c r="H20" s="10"/>
    </row>
    <row r="21" spans="1:8" x14ac:dyDescent="0.3">
      <c r="A21" s="6"/>
      <c r="B21" s="7"/>
      <c r="C21" s="7"/>
      <c r="D21" s="7"/>
      <c r="E21" s="10"/>
      <c r="F21" s="10"/>
      <c r="G21" s="10"/>
      <c r="H21" s="10"/>
    </row>
    <row r="22" spans="1:8" x14ac:dyDescent="0.3">
      <c r="A22" s="6"/>
      <c r="B22" s="7"/>
      <c r="C22" s="7"/>
      <c r="D22" s="7"/>
      <c r="E22" s="10"/>
      <c r="F22" s="10"/>
      <c r="G22" s="10"/>
      <c r="H22" s="10"/>
    </row>
    <row r="23" spans="1:8" x14ac:dyDescent="0.3">
      <c r="A23" s="6"/>
      <c r="B23" s="8"/>
      <c r="C23" s="8"/>
      <c r="D23" s="8"/>
      <c r="E23" s="10"/>
      <c r="F23" s="10"/>
      <c r="G23" s="10"/>
      <c r="H23" s="10"/>
    </row>
    <row r="24" spans="1:8" x14ac:dyDescent="0.3">
      <c r="A24" s="6"/>
      <c r="B24" s="8"/>
      <c r="C24" s="8"/>
      <c r="D24" s="8"/>
      <c r="E24" s="10"/>
      <c r="F24" s="10"/>
      <c r="G24" s="10"/>
      <c r="H24" s="10"/>
    </row>
    <row r="25" spans="1:8" x14ac:dyDescent="0.3">
      <c r="A25" s="6"/>
      <c r="B25" s="8"/>
      <c r="C25" s="8"/>
      <c r="D25" s="8"/>
      <c r="E25" s="10"/>
      <c r="F25" s="10"/>
      <c r="G25" s="10"/>
      <c r="H25" s="10"/>
    </row>
    <row r="26" spans="1:8" x14ac:dyDescent="0.3">
      <c r="A26" s="6"/>
      <c r="B26" s="8"/>
      <c r="C26" s="8"/>
      <c r="D26" s="8"/>
      <c r="E26" s="10"/>
      <c r="F26" s="10"/>
      <c r="G26" s="10"/>
      <c r="H26" s="10"/>
    </row>
    <row r="27" spans="1:8" ht="15" customHeight="1" x14ac:dyDescent="0.3">
      <c r="A27" s="6"/>
      <c r="B27" s="8"/>
      <c r="C27" s="8"/>
      <c r="D27" s="8"/>
      <c r="E27" s="10"/>
      <c r="F27" s="10"/>
      <c r="G27" s="10"/>
      <c r="H27" s="10"/>
    </row>
    <row r="28" spans="1:8" x14ac:dyDescent="0.3">
      <c r="A28" s="6"/>
      <c r="B28" s="8"/>
      <c r="C28" s="8"/>
      <c r="D28" s="8"/>
      <c r="E28" s="10"/>
      <c r="F28" s="10"/>
      <c r="G28" s="10"/>
      <c r="H28" s="10"/>
    </row>
    <row r="29" spans="1:8" x14ac:dyDescent="0.3">
      <c r="A29" s="6"/>
      <c r="B29" s="8"/>
      <c r="C29" s="8"/>
      <c r="D29" s="8"/>
      <c r="E29" s="10"/>
      <c r="F29" s="10"/>
      <c r="G29" s="10"/>
      <c r="H29" s="10"/>
    </row>
    <row r="30" spans="1:8" x14ac:dyDescent="0.3">
      <c r="A30" s="6"/>
      <c r="B30" s="8"/>
      <c r="C30" s="8"/>
      <c r="D30" s="8"/>
      <c r="E30" s="10"/>
      <c r="F30" s="10"/>
      <c r="G30" s="10"/>
      <c r="H30" s="10"/>
    </row>
    <row r="31" spans="1:8" x14ac:dyDescent="0.3">
      <c r="A31" s="6"/>
      <c r="B31" s="8"/>
      <c r="C31" s="8"/>
      <c r="D31" s="8"/>
      <c r="E31" s="10"/>
      <c r="F31" s="10"/>
      <c r="G31" s="10"/>
      <c r="H31" s="10"/>
    </row>
    <row r="32" spans="1:8" x14ac:dyDescent="0.3">
      <c r="A32" s="6"/>
      <c r="B32" s="8"/>
      <c r="C32" s="8"/>
      <c r="D32" s="8"/>
      <c r="E32" s="10"/>
      <c r="F32" s="10"/>
      <c r="G32" s="10"/>
      <c r="H32" s="10"/>
    </row>
    <row r="33" spans="1:8" x14ac:dyDescent="0.3">
      <c r="A33" s="6"/>
      <c r="B33" s="8"/>
      <c r="C33" s="8"/>
      <c r="D33" s="8"/>
      <c r="E33" s="10"/>
      <c r="F33" s="10"/>
      <c r="G33" s="10"/>
      <c r="H33" s="10"/>
    </row>
    <row r="34" spans="1:8" x14ac:dyDescent="0.3">
      <c r="A34" s="6"/>
      <c r="B34" s="8"/>
      <c r="C34" s="8"/>
      <c r="D34" s="8"/>
      <c r="E34" s="10"/>
      <c r="F34" s="10"/>
      <c r="G34" s="10"/>
      <c r="H34" s="10"/>
    </row>
    <row r="35" spans="1:8" x14ac:dyDescent="0.3">
      <c r="A35" s="6"/>
      <c r="B35" s="8"/>
      <c r="C35" s="8"/>
      <c r="D35" s="8"/>
      <c r="E35" s="10"/>
      <c r="F35" s="10"/>
      <c r="G35" s="10"/>
      <c r="H35" s="10"/>
    </row>
    <row r="36" spans="1:8" x14ac:dyDescent="0.3">
      <c r="A36" s="6"/>
      <c r="B36" s="8"/>
      <c r="C36" s="8"/>
      <c r="D36" s="8"/>
      <c r="E36" s="10"/>
      <c r="F36" s="10"/>
      <c r="G36" s="10"/>
      <c r="H36" s="10"/>
    </row>
    <row r="37" spans="1:8" x14ac:dyDescent="0.3">
      <c r="A37" s="6"/>
      <c r="B37" s="7"/>
      <c r="C37" s="7"/>
      <c r="D37" s="7"/>
      <c r="E37" s="10"/>
      <c r="F37" s="10"/>
      <c r="G37" s="10"/>
      <c r="H37" s="10"/>
    </row>
    <row r="38" spans="1:8" x14ac:dyDescent="0.3">
      <c r="A38" s="6"/>
      <c r="B38" s="8"/>
      <c r="C38" s="8"/>
      <c r="D38" s="8"/>
      <c r="E38" s="10"/>
      <c r="F38" s="10"/>
      <c r="G38" s="10"/>
      <c r="H38" s="10"/>
    </row>
    <row r="39" spans="1:8" x14ac:dyDescent="0.3">
      <c r="A39" s="6"/>
      <c r="B39" s="8"/>
      <c r="C39" s="8"/>
      <c r="D39" s="8"/>
      <c r="E39" s="6"/>
      <c r="F39" s="6"/>
      <c r="G39" s="6"/>
      <c r="H39" s="6"/>
    </row>
    <row r="40" spans="1:8" x14ac:dyDescent="0.3">
      <c r="A40" s="6"/>
      <c r="B40" s="8"/>
      <c r="C40" s="8"/>
      <c r="D40" s="8"/>
      <c r="E40" s="6"/>
      <c r="F40" s="6"/>
      <c r="G40" s="6"/>
      <c r="H40" s="6"/>
    </row>
    <row r="41" spans="1:8" x14ac:dyDescent="0.3">
      <c r="A41" s="6"/>
      <c r="B41" s="8"/>
      <c r="C41" s="8"/>
      <c r="D41" s="8"/>
      <c r="E41" s="6"/>
      <c r="F41" s="6"/>
      <c r="G41" s="6"/>
      <c r="H41" s="6"/>
    </row>
    <row r="42" spans="1:8" x14ac:dyDescent="0.3">
      <c r="A42" s="6"/>
      <c r="B42" s="8"/>
      <c r="C42" s="8"/>
      <c r="D42" s="8"/>
      <c r="E42" s="6"/>
      <c r="F42" s="6"/>
      <c r="G42" s="6"/>
      <c r="H42" s="6"/>
    </row>
    <row r="43" spans="1:8" x14ac:dyDescent="0.3">
      <c r="A43" s="6"/>
      <c r="B43" s="8"/>
      <c r="C43" s="8"/>
      <c r="D43" s="8"/>
      <c r="E43" s="6"/>
      <c r="F43" s="6"/>
      <c r="G43" s="6"/>
      <c r="H43" s="6"/>
    </row>
    <row r="44" spans="1:8" x14ac:dyDescent="0.3">
      <c r="A44" s="6"/>
      <c r="B44" s="8"/>
      <c r="C44" s="8"/>
      <c r="D44" s="8"/>
      <c r="E44" s="6"/>
      <c r="F44" s="6"/>
      <c r="G44" s="6"/>
      <c r="H44" s="6"/>
    </row>
    <row r="45" spans="1:8" x14ac:dyDescent="0.3">
      <c r="A45" s="6"/>
      <c r="B45" s="8"/>
      <c r="C45" s="8"/>
      <c r="D45" s="8"/>
      <c r="E45" s="6"/>
      <c r="F45" s="6"/>
      <c r="G45" s="6"/>
      <c r="H45" s="6"/>
    </row>
    <row r="46" spans="1:8" x14ac:dyDescent="0.3">
      <c r="A46" s="6"/>
      <c r="B46" s="8"/>
      <c r="C46" s="8"/>
      <c r="D46" s="8"/>
      <c r="E46" s="6"/>
      <c r="F46" s="6"/>
      <c r="G46" s="6"/>
      <c r="H46" s="6"/>
    </row>
    <row r="47" spans="1:8" x14ac:dyDescent="0.3">
      <c r="A47" s="6"/>
      <c r="B47" s="8"/>
      <c r="C47" s="8"/>
      <c r="D47" s="8"/>
      <c r="E47" s="6"/>
      <c r="F47" s="6"/>
      <c r="G47" s="6"/>
      <c r="H47" s="6"/>
    </row>
    <row r="48" spans="1:8" x14ac:dyDescent="0.3">
      <c r="A48" s="6"/>
      <c r="B48" s="8"/>
      <c r="C48" s="8"/>
      <c r="D48" s="8"/>
      <c r="E48" s="6"/>
      <c r="F48" s="6"/>
      <c r="G48" s="6"/>
      <c r="H48" s="6"/>
    </row>
    <row r="49" spans="1:8" x14ac:dyDescent="0.3">
      <c r="A49" s="6"/>
      <c r="B49" s="8"/>
      <c r="C49" s="8"/>
      <c r="D49" s="8"/>
      <c r="E49" s="6"/>
      <c r="F49" s="6"/>
      <c r="G49" s="6"/>
      <c r="H49" s="6"/>
    </row>
    <row r="50" spans="1:8" x14ac:dyDescent="0.3">
      <c r="A50" s="6"/>
      <c r="B50" s="8"/>
      <c r="C50" s="8"/>
      <c r="D50" s="8"/>
      <c r="E50" s="6"/>
      <c r="F50" s="6"/>
      <c r="G50" s="6"/>
      <c r="H50" s="6"/>
    </row>
  </sheetData>
  <sheetProtection algorithmName="SHA-512" hashValue="AD0T6hhV4pvU4oJ8JtKrFH4SpzYq4giaoWx8RCjJIIM7+/+4fF+jiQuROEtgySDv+yQV/qL2FtmjC+Gr/ybO2g==" saltValue="QJrNk0GOULvttrQWe+nJIA==" spinCount="100000" sheet="1" objects="1" scenarios="1"/>
  <phoneticPr fontId="17" type="noConversion"/>
  <pageMargins left="0.70866141732283472" right="0.70866141732283472" top="0.98425196850393704" bottom="0.74803149606299213" header="0.31496062992125984" footer="0.31496062992125984"/>
  <pageSetup paperSize="9" scale="67" fitToHeight="0" orientation="landscape" r:id="rId1"/>
  <headerFooter>
    <oddHeader>&amp;L&amp;"Arial Narrow,Obyčejné"Rekonstrukce domu U Rytířů, Litomyšl
Interiérové a nábytkové vybavení&amp;R&amp;"Arial Narrow,Obyčejné"&amp;A</oddHeader>
    <oddFooter>&amp;R&amp;"Arial Narrow,Obyčejné"&amp;P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FC7C7-5A21-4C82-A155-5931A26EF341}">
  <sheetPr>
    <tabColor theme="7" tint="0.79998168889431442"/>
    <pageSetUpPr fitToPage="1"/>
  </sheetPr>
  <dimension ref="A1:F722"/>
  <sheetViews>
    <sheetView view="pageBreakPreview" topLeftCell="A40" zoomScale="145" zoomScaleNormal="55" zoomScaleSheetLayoutView="145" workbookViewId="0">
      <selection activeCell="D50" sqref="D50"/>
    </sheetView>
  </sheetViews>
  <sheetFormatPr defaultColWidth="7.21875" defaultRowHeight="13.8" x14ac:dyDescent="0.25"/>
  <cols>
    <col min="1" max="1" width="67.33203125" style="79" customWidth="1"/>
    <col min="2" max="2" width="51.88671875" style="70" customWidth="1"/>
    <col min="3" max="3" width="24" style="78" customWidth="1"/>
    <col min="4" max="4" width="13.88671875" style="66" customWidth="1"/>
    <col min="5" max="6" width="7.21875" style="66"/>
    <col min="7" max="16384" width="7.21875" style="67"/>
  </cols>
  <sheetData>
    <row r="1" spans="1:6" s="61" customFormat="1" x14ac:dyDescent="0.25">
      <c r="A1" s="182"/>
      <c r="B1" s="182"/>
      <c r="C1" s="183"/>
      <c r="D1" s="60"/>
      <c r="E1" s="60"/>
      <c r="F1" s="60"/>
    </row>
    <row r="2" spans="1:6" s="61" customFormat="1" x14ac:dyDescent="0.25">
      <c r="A2" s="59" t="s">
        <v>46</v>
      </c>
      <c r="B2" s="59" t="s">
        <v>45</v>
      </c>
      <c r="C2" s="59" t="s">
        <v>47</v>
      </c>
      <c r="D2" s="60"/>
      <c r="E2" s="60"/>
      <c r="F2" s="60"/>
    </row>
    <row r="3" spans="1:6" s="61" customFormat="1" x14ac:dyDescent="0.25">
      <c r="A3" s="187" t="s">
        <v>48</v>
      </c>
      <c r="B3" s="188"/>
      <c r="C3" s="188"/>
      <c r="D3" s="60"/>
      <c r="E3" s="60"/>
      <c r="F3" s="60"/>
    </row>
    <row r="4" spans="1:6" x14ac:dyDescent="0.25">
      <c r="A4" s="62" t="s">
        <v>146</v>
      </c>
      <c r="B4" s="63" t="s">
        <v>44</v>
      </c>
      <c r="C4" s="64" t="str">
        <f>$E$4</f>
        <v>bílá</v>
      </c>
      <c r="D4" s="65" t="s">
        <v>40</v>
      </c>
      <c r="E4" s="66" t="s">
        <v>40</v>
      </c>
    </row>
    <row r="5" spans="1:6" x14ac:dyDescent="0.25">
      <c r="A5" s="62" t="s">
        <v>118</v>
      </c>
      <c r="B5" s="63" t="s">
        <v>42</v>
      </c>
      <c r="C5" s="64" t="str">
        <f>$E$4</f>
        <v>bílá</v>
      </c>
      <c r="D5" s="66" t="s">
        <v>41</v>
      </c>
      <c r="E5" s="66" t="s">
        <v>41</v>
      </c>
    </row>
    <row r="6" spans="1:6" ht="17.399999999999999" customHeight="1" x14ac:dyDescent="0.25">
      <c r="A6" s="153" t="s">
        <v>145</v>
      </c>
      <c r="B6" s="63" t="s">
        <v>42</v>
      </c>
      <c r="C6" s="64" t="str">
        <f>$E$4</f>
        <v>bílá</v>
      </c>
    </row>
    <row r="7" spans="1:6" x14ac:dyDescent="0.25">
      <c r="A7" s="70"/>
      <c r="B7" s="145"/>
      <c r="C7" s="152"/>
    </row>
    <row r="8" spans="1:6" x14ac:dyDescent="0.25">
      <c r="A8" s="181" t="s">
        <v>112</v>
      </c>
      <c r="B8" s="181"/>
      <c r="C8" s="181"/>
    </row>
    <row r="9" spans="1:6" x14ac:dyDescent="0.25">
      <c r="A9" s="184" t="s">
        <v>187</v>
      </c>
      <c r="B9" s="185"/>
      <c r="C9" s="186"/>
    </row>
    <row r="10" spans="1:6" x14ac:dyDescent="0.25">
      <c r="A10" s="62" t="s">
        <v>52</v>
      </c>
      <c r="B10" s="63" t="s">
        <v>89</v>
      </c>
      <c r="C10" s="64" t="s">
        <v>41</v>
      </c>
    </row>
    <row r="11" spans="1:6" x14ac:dyDescent="0.25">
      <c r="A11" s="62" t="s">
        <v>51</v>
      </c>
      <c r="B11" s="63" t="s">
        <v>215</v>
      </c>
      <c r="C11" s="64" t="s">
        <v>43</v>
      </c>
    </row>
    <row r="12" spans="1:6" x14ac:dyDescent="0.25">
      <c r="A12" s="184" t="s">
        <v>113</v>
      </c>
      <c r="B12" s="185"/>
      <c r="C12" s="186"/>
    </row>
    <row r="13" spans="1:6" x14ac:dyDescent="0.25">
      <c r="A13" s="62" t="s">
        <v>52</v>
      </c>
      <c r="B13" s="63" t="s">
        <v>87</v>
      </c>
      <c r="C13" s="64" t="str">
        <f>$E$5</f>
        <v>světle šedá</v>
      </c>
    </row>
    <row r="14" spans="1:6" x14ac:dyDescent="0.25">
      <c r="A14" s="62" t="s">
        <v>51</v>
      </c>
      <c r="B14" s="63" t="s">
        <v>88</v>
      </c>
      <c r="C14" s="64" t="s">
        <v>40</v>
      </c>
    </row>
    <row r="15" spans="1:6" x14ac:dyDescent="0.25">
      <c r="A15" s="184" t="s">
        <v>114</v>
      </c>
      <c r="B15" s="185"/>
      <c r="C15" s="186"/>
    </row>
    <row r="16" spans="1:6" x14ac:dyDescent="0.25">
      <c r="A16" s="62" t="s">
        <v>52</v>
      </c>
      <c r="B16" s="63" t="s">
        <v>89</v>
      </c>
      <c r="C16" s="64" t="s">
        <v>41</v>
      </c>
    </row>
    <row r="17" spans="1:3" x14ac:dyDescent="0.25">
      <c r="A17" s="62" t="s">
        <v>51</v>
      </c>
      <c r="B17" s="63" t="s">
        <v>215</v>
      </c>
      <c r="C17" s="64" t="s">
        <v>43</v>
      </c>
    </row>
    <row r="18" spans="1:3" x14ac:dyDescent="0.25">
      <c r="A18" s="189" t="s">
        <v>115</v>
      </c>
      <c r="B18" s="190"/>
      <c r="C18" s="191"/>
    </row>
    <row r="19" spans="1:3" x14ac:dyDescent="0.25">
      <c r="A19" s="62" t="s">
        <v>52</v>
      </c>
      <c r="B19" s="63" t="s">
        <v>135</v>
      </c>
      <c r="C19" s="64" t="str">
        <f>$E$4</f>
        <v>bílá</v>
      </c>
    </row>
    <row r="20" spans="1:3" x14ac:dyDescent="0.25">
      <c r="A20" s="184" t="s">
        <v>116</v>
      </c>
      <c r="B20" s="185"/>
      <c r="C20" s="186"/>
    </row>
    <row r="21" spans="1:3" x14ac:dyDescent="0.25">
      <c r="A21" s="62" t="s">
        <v>52</v>
      </c>
      <c r="B21" s="63" t="s">
        <v>42</v>
      </c>
      <c r="C21" s="64" t="str">
        <f>$E$4</f>
        <v>bílá</v>
      </c>
    </row>
    <row r="22" spans="1:3" x14ac:dyDescent="0.25">
      <c r="A22" s="62" t="s">
        <v>51</v>
      </c>
      <c r="B22" s="63" t="s">
        <v>42</v>
      </c>
      <c r="C22" s="64" t="str">
        <f>$E$4</f>
        <v>bílá</v>
      </c>
    </row>
    <row r="23" spans="1:3" x14ac:dyDescent="0.25">
      <c r="A23" s="184" t="s">
        <v>117</v>
      </c>
      <c r="B23" s="185"/>
      <c r="C23" s="186"/>
    </row>
    <row r="24" spans="1:3" x14ac:dyDescent="0.25">
      <c r="A24" s="62" t="s">
        <v>52</v>
      </c>
      <c r="B24" s="63" t="s">
        <v>89</v>
      </c>
      <c r="C24" s="64" t="str">
        <f>$E$4</f>
        <v>bílá</v>
      </c>
    </row>
    <row r="25" spans="1:3" x14ac:dyDescent="0.25">
      <c r="A25" s="70"/>
      <c r="B25" s="145"/>
      <c r="C25" s="152"/>
    </row>
    <row r="26" spans="1:3" x14ac:dyDescent="0.25">
      <c r="A26" s="194" t="s">
        <v>121</v>
      </c>
      <c r="B26" s="194"/>
      <c r="C26" s="194"/>
    </row>
    <row r="27" spans="1:3" x14ac:dyDescent="0.25">
      <c r="A27" s="62" t="s">
        <v>119</v>
      </c>
      <c r="B27" s="63" t="s">
        <v>44</v>
      </c>
      <c r="C27" s="64" t="str">
        <f>$E$4</f>
        <v>bílá</v>
      </c>
    </row>
    <row r="28" spans="1:3" x14ac:dyDescent="0.25">
      <c r="A28" s="63" t="s">
        <v>188</v>
      </c>
      <c r="B28" s="63" t="s">
        <v>42</v>
      </c>
      <c r="C28" s="64" t="str">
        <f>$E$4</f>
        <v>bílá</v>
      </c>
    </row>
    <row r="29" spans="1:3" x14ac:dyDescent="0.25">
      <c r="A29" s="63" t="s">
        <v>49</v>
      </c>
      <c r="B29" s="63" t="s">
        <v>42</v>
      </c>
      <c r="C29" s="64" t="str">
        <f>$E$4</f>
        <v>bílá</v>
      </c>
    </row>
    <row r="30" spans="1:3" x14ac:dyDescent="0.25">
      <c r="A30" s="63" t="s">
        <v>50</v>
      </c>
      <c r="B30" s="71" t="s">
        <v>53</v>
      </c>
      <c r="C30" s="64" t="s">
        <v>54</v>
      </c>
    </row>
    <row r="31" spans="1:3" x14ac:dyDescent="0.25">
      <c r="A31" s="63" t="s">
        <v>120</v>
      </c>
      <c r="B31" s="63" t="s">
        <v>42</v>
      </c>
      <c r="C31" s="64" t="str">
        <f>$E$4</f>
        <v>bílá</v>
      </c>
    </row>
    <row r="32" spans="1:3" x14ac:dyDescent="0.25">
      <c r="A32" s="68"/>
      <c r="B32" s="72"/>
      <c r="C32" s="69"/>
    </row>
    <row r="33" spans="1:6" x14ac:dyDescent="0.25">
      <c r="A33" s="192" t="s">
        <v>122</v>
      </c>
      <c r="B33" s="192"/>
      <c r="C33" s="193"/>
    </row>
    <row r="34" spans="1:6" x14ac:dyDescent="0.25">
      <c r="A34" s="63" t="s">
        <v>91</v>
      </c>
      <c r="B34" s="63" t="s">
        <v>216</v>
      </c>
      <c r="C34" s="64" t="str">
        <f>$E$4</f>
        <v>bílá</v>
      </c>
    </row>
    <row r="35" spans="1:6" s="74" customFormat="1" x14ac:dyDescent="0.25">
      <c r="A35" s="63" t="s">
        <v>92</v>
      </c>
      <c r="B35" s="63" t="s">
        <v>217</v>
      </c>
      <c r="C35" s="64" t="str">
        <f t="shared" ref="C35:C36" si="0">$E$4</f>
        <v>bílá</v>
      </c>
      <c r="D35" s="73"/>
      <c r="E35" s="73"/>
      <c r="F35" s="73"/>
    </row>
    <row r="36" spans="1:6" x14ac:dyDescent="0.25">
      <c r="A36" s="63" t="s">
        <v>93</v>
      </c>
      <c r="B36" s="63" t="s">
        <v>216</v>
      </c>
      <c r="C36" s="64" t="str">
        <f t="shared" si="0"/>
        <v>bílá</v>
      </c>
    </row>
    <row r="37" spans="1:6" x14ac:dyDescent="0.25">
      <c r="A37" s="63"/>
      <c r="B37" s="62"/>
      <c r="C37" s="64"/>
    </row>
    <row r="38" spans="1:6" x14ac:dyDescent="0.25">
      <c r="A38" s="181" t="s">
        <v>123</v>
      </c>
      <c r="B38" s="181"/>
      <c r="C38" s="181"/>
    </row>
    <row r="39" spans="1:6" s="70" customFormat="1" x14ac:dyDescent="0.25">
      <c r="A39" s="63" t="s">
        <v>136</v>
      </c>
      <c r="B39" s="62" t="s">
        <v>218</v>
      </c>
      <c r="C39" s="75" t="s">
        <v>43</v>
      </c>
      <c r="D39" s="66"/>
      <c r="E39" s="66"/>
      <c r="F39" s="66"/>
    </row>
    <row r="40" spans="1:6" s="70" customFormat="1" x14ac:dyDescent="0.25">
      <c r="A40" s="63" t="s">
        <v>137</v>
      </c>
      <c r="B40" s="62" t="s">
        <v>218</v>
      </c>
      <c r="C40" s="75" t="s">
        <v>43</v>
      </c>
      <c r="D40" s="66"/>
      <c r="E40" s="66"/>
      <c r="F40" s="66"/>
    </row>
    <row r="41" spans="1:6" s="70" customFormat="1" x14ac:dyDescent="0.25">
      <c r="A41" s="63" t="s">
        <v>189</v>
      </c>
      <c r="B41" s="62" t="s">
        <v>218</v>
      </c>
      <c r="C41" s="75" t="s">
        <v>43</v>
      </c>
      <c r="D41" s="66"/>
      <c r="E41" s="66"/>
      <c r="F41" s="66"/>
    </row>
    <row r="42" spans="1:6" s="70" customFormat="1" x14ac:dyDescent="0.3">
      <c r="A42" s="63" t="s">
        <v>138</v>
      </c>
      <c r="B42" s="62" t="s">
        <v>197</v>
      </c>
      <c r="C42" s="64" t="str">
        <f t="shared" ref="C42" si="1">$E$4</f>
        <v>bílá</v>
      </c>
      <c r="D42" s="66"/>
      <c r="E42" s="66"/>
      <c r="F42" s="66"/>
    </row>
    <row r="43" spans="1:6" s="70" customFormat="1" x14ac:dyDescent="0.3">
      <c r="A43" s="63" t="s">
        <v>139</v>
      </c>
      <c r="B43" s="62" t="s">
        <v>143</v>
      </c>
      <c r="C43" s="64" t="s">
        <v>43</v>
      </c>
      <c r="D43" s="66"/>
      <c r="E43" s="66"/>
      <c r="F43" s="66"/>
    </row>
    <row r="44" spans="1:6" s="70" customFormat="1" x14ac:dyDescent="0.3">
      <c r="A44" s="63" t="s">
        <v>140</v>
      </c>
      <c r="B44" s="62" t="s">
        <v>218</v>
      </c>
      <c r="C44" s="64" t="s">
        <v>43</v>
      </c>
      <c r="D44" s="66"/>
      <c r="E44" s="66"/>
      <c r="F44" s="66"/>
    </row>
    <row r="45" spans="1:6" s="70" customFormat="1" x14ac:dyDescent="0.3">
      <c r="A45" s="63" t="s">
        <v>141</v>
      </c>
      <c r="B45" s="62" t="s">
        <v>219</v>
      </c>
      <c r="C45" s="64" t="s">
        <v>43</v>
      </c>
      <c r="D45" s="66"/>
      <c r="E45" s="66"/>
      <c r="F45" s="66"/>
    </row>
    <row r="46" spans="1:6" x14ac:dyDescent="0.25">
      <c r="A46" s="63" t="s">
        <v>142</v>
      </c>
      <c r="B46" s="62" t="s">
        <v>218</v>
      </c>
      <c r="C46" s="64" t="s">
        <v>43</v>
      </c>
    </row>
    <row r="47" spans="1:6" x14ac:dyDescent="0.25">
      <c r="A47" s="145"/>
      <c r="C47" s="80"/>
    </row>
    <row r="48" spans="1:6" s="70" customFormat="1" x14ac:dyDescent="0.3">
      <c r="A48" s="180" t="s">
        <v>63</v>
      </c>
      <c r="B48" s="180"/>
      <c r="C48" s="180"/>
      <c r="D48" s="66"/>
      <c r="E48" s="66"/>
      <c r="F48" s="66"/>
    </row>
    <row r="49" spans="1:6" s="70" customFormat="1" x14ac:dyDescent="0.3">
      <c r="A49" s="63" t="s">
        <v>124</v>
      </c>
      <c r="B49" s="63" t="s">
        <v>90</v>
      </c>
      <c r="C49" s="64" t="s">
        <v>40</v>
      </c>
      <c r="D49" s="66"/>
      <c r="E49" s="66"/>
      <c r="F49" s="66"/>
    </row>
    <row r="50" spans="1:6" s="70" customFormat="1" x14ac:dyDescent="0.3">
      <c r="A50" s="63" t="s">
        <v>125</v>
      </c>
      <c r="B50" s="63" t="s">
        <v>42</v>
      </c>
      <c r="C50" s="64" t="s">
        <v>40</v>
      </c>
      <c r="D50" s="66"/>
      <c r="E50" s="66"/>
      <c r="F50" s="66"/>
    </row>
    <row r="51" spans="1:6" x14ac:dyDescent="0.25">
      <c r="A51" s="167" t="s">
        <v>144</v>
      </c>
      <c r="B51" s="63" t="s">
        <v>42</v>
      </c>
      <c r="C51" s="64" t="s">
        <v>40</v>
      </c>
    </row>
    <row r="52" spans="1:6" x14ac:dyDescent="0.25">
      <c r="A52" s="145"/>
      <c r="B52" s="76"/>
      <c r="C52" s="157"/>
    </row>
    <row r="53" spans="1:6" s="70" customFormat="1" x14ac:dyDescent="0.3">
      <c r="A53" s="180" t="s">
        <v>150</v>
      </c>
      <c r="B53" s="180"/>
      <c r="C53" s="180"/>
      <c r="D53" s="66"/>
      <c r="E53" s="66"/>
      <c r="F53" s="66"/>
    </row>
    <row r="54" spans="1:6" s="147" customFormat="1" ht="27.6" x14ac:dyDescent="0.25">
      <c r="A54" s="154" t="s">
        <v>151</v>
      </c>
      <c r="B54" s="155" t="s">
        <v>55</v>
      </c>
      <c r="C54" s="156" t="s">
        <v>56</v>
      </c>
      <c r="D54" s="146"/>
      <c r="E54" s="146"/>
      <c r="F54" s="146"/>
    </row>
    <row r="55" spans="1:6" s="70" customFormat="1" ht="41.4" x14ac:dyDescent="0.3">
      <c r="A55" s="16" t="s">
        <v>156</v>
      </c>
      <c r="B55" s="158" t="s">
        <v>195</v>
      </c>
      <c r="C55" s="156" t="s">
        <v>220</v>
      </c>
      <c r="D55" s="66"/>
      <c r="E55" s="66"/>
      <c r="F55" s="66"/>
    </row>
    <row r="56" spans="1:6" s="70" customFormat="1" ht="27.6" x14ac:dyDescent="0.3">
      <c r="A56" s="16" t="s">
        <v>155</v>
      </c>
      <c r="B56" s="158" t="s">
        <v>152</v>
      </c>
      <c r="C56" s="156" t="s">
        <v>221</v>
      </c>
      <c r="D56" s="66"/>
      <c r="E56" s="66"/>
      <c r="F56" s="66"/>
    </row>
    <row r="57" spans="1:6" s="70" customFormat="1" ht="27.6" x14ac:dyDescent="0.3">
      <c r="A57" s="16" t="s">
        <v>153</v>
      </c>
      <c r="B57" s="158" t="s">
        <v>154</v>
      </c>
      <c r="C57" s="156" t="s">
        <v>222</v>
      </c>
      <c r="D57" s="66"/>
      <c r="E57" s="66"/>
      <c r="F57" s="66"/>
    </row>
    <row r="58" spans="1:6" x14ac:dyDescent="0.25">
      <c r="A58" s="16" t="s">
        <v>157</v>
      </c>
      <c r="B58" s="155" t="s">
        <v>55</v>
      </c>
      <c r="C58" s="156" t="s">
        <v>57</v>
      </c>
    </row>
    <row r="59" spans="1:6" x14ac:dyDescent="0.25">
      <c r="A59" s="77"/>
    </row>
    <row r="60" spans="1:6" x14ac:dyDescent="0.25">
      <c r="A60" s="77"/>
    </row>
    <row r="61" spans="1:6" x14ac:dyDescent="0.25">
      <c r="A61" s="77"/>
    </row>
    <row r="62" spans="1:6" x14ac:dyDescent="0.25">
      <c r="A62" s="77"/>
    </row>
    <row r="63" spans="1:6" x14ac:dyDescent="0.25">
      <c r="A63" s="77"/>
    </row>
    <row r="64" spans="1:6" x14ac:dyDescent="0.25">
      <c r="A64" s="77"/>
    </row>
    <row r="65" spans="1:6" x14ac:dyDescent="0.25">
      <c r="A65" s="77"/>
    </row>
    <row r="66" spans="1:6" x14ac:dyDescent="0.25">
      <c r="A66" s="77"/>
    </row>
    <row r="67" spans="1:6" x14ac:dyDescent="0.25">
      <c r="A67" s="77"/>
    </row>
    <row r="68" spans="1:6" s="70" customFormat="1" x14ac:dyDescent="0.25">
      <c r="A68" s="77"/>
      <c r="C68" s="78"/>
      <c r="D68" s="66"/>
      <c r="E68" s="66"/>
      <c r="F68" s="66"/>
    </row>
    <row r="69" spans="1:6" s="70" customFormat="1" x14ac:dyDescent="0.25">
      <c r="A69" s="77"/>
      <c r="C69" s="78"/>
      <c r="D69" s="66"/>
      <c r="E69" s="66"/>
      <c r="F69" s="66"/>
    </row>
    <row r="70" spans="1:6" s="70" customFormat="1" x14ac:dyDescent="0.25">
      <c r="A70" s="77"/>
      <c r="C70" s="78"/>
      <c r="D70" s="66"/>
      <c r="E70" s="66"/>
      <c r="F70" s="66"/>
    </row>
    <row r="71" spans="1:6" s="70" customFormat="1" x14ac:dyDescent="0.25">
      <c r="A71" s="77"/>
      <c r="C71" s="78"/>
      <c r="D71" s="66"/>
      <c r="E71" s="66"/>
      <c r="F71" s="66"/>
    </row>
    <row r="72" spans="1:6" s="70" customFormat="1" x14ac:dyDescent="0.25">
      <c r="A72" s="77"/>
      <c r="C72" s="78"/>
      <c r="D72" s="66"/>
      <c r="E72" s="66"/>
      <c r="F72" s="66"/>
    </row>
    <row r="73" spans="1:6" s="70" customFormat="1" x14ac:dyDescent="0.25">
      <c r="A73" s="77"/>
      <c r="C73" s="78"/>
      <c r="D73" s="66"/>
      <c r="E73" s="66"/>
      <c r="F73" s="66"/>
    </row>
    <row r="74" spans="1:6" s="70" customFormat="1" x14ac:dyDescent="0.25">
      <c r="A74" s="77"/>
      <c r="C74" s="78"/>
      <c r="D74" s="66"/>
      <c r="E74" s="66"/>
      <c r="F74" s="66"/>
    </row>
    <row r="75" spans="1:6" s="70" customFormat="1" x14ac:dyDescent="0.25">
      <c r="A75" s="77"/>
      <c r="C75" s="78"/>
      <c r="D75" s="66"/>
      <c r="E75" s="66"/>
      <c r="F75" s="66"/>
    </row>
    <row r="76" spans="1:6" s="70" customFormat="1" x14ac:dyDescent="0.25">
      <c r="A76" s="77"/>
      <c r="C76" s="78"/>
      <c r="D76" s="66"/>
      <c r="E76" s="66"/>
      <c r="F76" s="66"/>
    </row>
    <row r="77" spans="1:6" s="70" customFormat="1" x14ac:dyDescent="0.25">
      <c r="A77" s="77"/>
      <c r="C77" s="78"/>
      <c r="D77" s="66"/>
      <c r="E77" s="66"/>
      <c r="F77" s="66"/>
    </row>
    <row r="78" spans="1:6" s="70" customFormat="1" x14ac:dyDescent="0.25">
      <c r="A78" s="77"/>
      <c r="C78" s="78"/>
      <c r="D78" s="66"/>
      <c r="E78" s="66"/>
      <c r="F78" s="66"/>
    </row>
    <row r="79" spans="1:6" s="70" customFormat="1" x14ac:dyDescent="0.25">
      <c r="A79" s="77"/>
      <c r="C79" s="78"/>
      <c r="D79" s="66"/>
      <c r="E79" s="66"/>
      <c r="F79" s="66"/>
    </row>
    <row r="80" spans="1:6" s="70" customFormat="1" x14ac:dyDescent="0.25">
      <c r="A80" s="77"/>
      <c r="C80" s="78"/>
      <c r="D80" s="66"/>
      <c r="E80" s="66"/>
      <c r="F80" s="66"/>
    </row>
    <row r="81" spans="1:6" s="70" customFormat="1" x14ac:dyDescent="0.25">
      <c r="A81" s="77"/>
      <c r="C81" s="78"/>
      <c r="D81" s="66"/>
      <c r="E81" s="66"/>
      <c r="F81" s="66"/>
    </row>
    <row r="82" spans="1:6" s="70" customFormat="1" x14ac:dyDescent="0.25">
      <c r="A82" s="77"/>
      <c r="C82" s="78"/>
      <c r="D82" s="66"/>
      <c r="E82" s="66"/>
      <c r="F82" s="66"/>
    </row>
    <row r="83" spans="1:6" s="70" customFormat="1" x14ac:dyDescent="0.25">
      <c r="A83" s="77"/>
      <c r="C83" s="78"/>
      <c r="D83" s="66"/>
      <c r="E83" s="66"/>
      <c r="F83" s="66"/>
    </row>
    <row r="84" spans="1:6" s="70" customFormat="1" x14ac:dyDescent="0.25">
      <c r="A84" s="77"/>
      <c r="C84" s="78"/>
      <c r="D84" s="66"/>
      <c r="E84" s="66"/>
      <c r="F84" s="66"/>
    </row>
    <row r="85" spans="1:6" s="70" customFormat="1" x14ac:dyDescent="0.25">
      <c r="A85" s="77"/>
      <c r="C85" s="78"/>
      <c r="D85" s="66"/>
      <c r="E85" s="66"/>
      <c r="F85" s="66"/>
    </row>
    <row r="86" spans="1:6" s="70" customFormat="1" x14ac:dyDescent="0.25">
      <c r="A86" s="77"/>
      <c r="C86" s="78"/>
      <c r="D86" s="66"/>
      <c r="E86" s="66"/>
      <c r="F86" s="66"/>
    </row>
    <row r="87" spans="1:6" s="70" customFormat="1" x14ac:dyDescent="0.25">
      <c r="A87" s="77"/>
      <c r="C87" s="78"/>
      <c r="D87" s="66"/>
      <c r="E87" s="66"/>
      <c r="F87" s="66"/>
    </row>
    <row r="88" spans="1:6" s="70" customFormat="1" x14ac:dyDescent="0.25">
      <c r="A88" s="77"/>
      <c r="C88" s="78"/>
      <c r="D88" s="66"/>
      <c r="E88" s="66"/>
      <c r="F88" s="66"/>
    </row>
    <row r="89" spans="1:6" s="70" customFormat="1" x14ac:dyDescent="0.25">
      <c r="A89" s="77"/>
      <c r="C89" s="78"/>
      <c r="D89" s="66"/>
      <c r="E89" s="66"/>
      <c r="F89" s="66"/>
    </row>
    <row r="90" spans="1:6" s="70" customFormat="1" x14ac:dyDescent="0.25">
      <c r="A90" s="77"/>
      <c r="C90" s="78"/>
      <c r="D90" s="66"/>
      <c r="E90" s="66"/>
      <c r="F90" s="66"/>
    </row>
    <row r="91" spans="1:6" s="70" customFormat="1" x14ac:dyDescent="0.25">
      <c r="A91" s="77"/>
      <c r="C91" s="78"/>
      <c r="D91" s="66"/>
      <c r="E91" s="66"/>
      <c r="F91" s="66"/>
    </row>
    <row r="92" spans="1:6" s="70" customFormat="1" x14ac:dyDescent="0.25">
      <c r="A92" s="77"/>
      <c r="C92" s="78"/>
      <c r="D92" s="66"/>
      <c r="E92" s="66"/>
      <c r="F92" s="66"/>
    </row>
    <row r="93" spans="1:6" s="70" customFormat="1" x14ac:dyDescent="0.25">
      <c r="A93" s="77"/>
      <c r="C93" s="78"/>
      <c r="D93" s="66"/>
      <c r="E93" s="66"/>
      <c r="F93" s="66"/>
    </row>
    <row r="94" spans="1:6" s="70" customFormat="1" x14ac:dyDescent="0.25">
      <c r="A94" s="77"/>
      <c r="C94" s="78"/>
      <c r="D94" s="66"/>
      <c r="E94" s="66"/>
      <c r="F94" s="66"/>
    </row>
    <row r="95" spans="1:6" s="70" customFormat="1" x14ac:dyDescent="0.25">
      <c r="A95" s="77"/>
      <c r="C95" s="78"/>
      <c r="D95" s="66"/>
      <c r="E95" s="66"/>
      <c r="F95" s="66"/>
    </row>
    <row r="96" spans="1:6" s="70" customFormat="1" x14ac:dyDescent="0.25">
      <c r="A96" s="77"/>
      <c r="C96" s="78"/>
      <c r="D96" s="66"/>
      <c r="E96" s="66"/>
      <c r="F96" s="66"/>
    </row>
    <row r="97" spans="1:6" s="70" customFormat="1" x14ac:dyDescent="0.25">
      <c r="A97" s="77"/>
      <c r="C97" s="78"/>
      <c r="D97" s="66"/>
      <c r="E97" s="66"/>
      <c r="F97" s="66"/>
    </row>
    <row r="98" spans="1:6" s="70" customFormat="1" x14ac:dyDescent="0.25">
      <c r="A98" s="77"/>
      <c r="C98" s="78"/>
      <c r="D98" s="66"/>
      <c r="E98" s="66"/>
      <c r="F98" s="66"/>
    </row>
    <row r="99" spans="1:6" s="70" customFormat="1" x14ac:dyDescent="0.25">
      <c r="A99" s="77"/>
      <c r="C99" s="78"/>
      <c r="D99" s="66"/>
      <c r="E99" s="66"/>
      <c r="F99" s="66"/>
    </row>
    <row r="100" spans="1:6" s="70" customFormat="1" x14ac:dyDescent="0.25">
      <c r="A100" s="77"/>
      <c r="C100" s="78"/>
      <c r="D100" s="66"/>
      <c r="E100" s="66"/>
      <c r="F100" s="66"/>
    </row>
    <row r="101" spans="1:6" s="70" customFormat="1" x14ac:dyDescent="0.25">
      <c r="A101" s="77"/>
      <c r="C101" s="78"/>
      <c r="D101" s="66"/>
      <c r="E101" s="66"/>
      <c r="F101" s="66"/>
    </row>
    <row r="102" spans="1:6" s="70" customFormat="1" x14ac:dyDescent="0.25">
      <c r="A102" s="77"/>
      <c r="C102" s="78"/>
      <c r="D102" s="66"/>
      <c r="E102" s="66"/>
      <c r="F102" s="66"/>
    </row>
    <row r="103" spans="1:6" s="70" customFormat="1" x14ac:dyDescent="0.25">
      <c r="A103" s="77"/>
      <c r="C103" s="78"/>
      <c r="D103" s="66"/>
      <c r="E103" s="66"/>
      <c r="F103" s="66"/>
    </row>
    <row r="104" spans="1:6" s="70" customFormat="1" x14ac:dyDescent="0.25">
      <c r="A104" s="77"/>
      <c r="C104" s="78"/>
      <c r="D104" s="66"/>
      <c r="E104" s="66"/>
      <c r="F104" s="66"/>
    </row>
    <row r="105" spans="1:6" s="70" customFormat="1" x14ac:dyDescent="0.25">
      <c r="A105" s="77"/>
      <c r="C105" s="78"/>
      <c r="D105" s="66"/>
      <c r="E105" s="66"/>
      <c r="F105" s="66"/>
    </row>
    <row r="106" spans="1:6" s="70" customFormat="1" x14ac:dyDescent="0.25">
      <c r="A106" s="77"/>
      <c r="C106" s="78"/>
      <c r="D106" s="66"/>
      <c r="E106" s="66"/>
      <c r="F106" s="66"/>
    </row>
    <row r="107" spans="1:6" s="70" customFormat="1" x14ac:dyDescent="0.25">
      <c r="A107" s="77"/>
      <c r="C107" s="78"/>
      <c r="D107" s="66"/>
      <c r="E107" s="66"/>
      <c r="F107" s="66"/>
    </row>
    <row r="108" spans="1:6" s="70" customFormat="1" x14ac:dyDescent="0.25">
      <c r="A108" s="77"/>
      <c r="C108" s="78"/>
      <c r="D108" s="66"/>
      <c r="E108" s="66"/>
      <c r="F108" s="66"/>
    </row>
    <row r="109" spans="1:6" s="70" customFormat="1" x14ac:dyDescent="0.25">
      <c r="A109" s="77"/>
      <c r="C109" s="78"/>
      <c r="D109" s="66"/>
      <c r="E109" s="66"/>
      <c r="F109" s="66"/>
    </row>
    <row r="110" spans="1:6" s="70" customFormat="1" x14ac:dyDescent="0.25">
      <c r="A110" s="77"/>
      <c r="C110" s="78"/>
      <c r="D110" s="66"/>
      <c r="E110" s="66"/>
      <c r="F110" s="66"/>
    </row>
    <row r="111" spans="1:6" s="70" customFormat="1" x14ac:dyDescent="0.25">
      <c r="A111" s="77"/>
      <c r="C111" s="78"/>
      <c r="D111" s="66"/>
      <c r="E111" s="66"/>
      <c r="F111" s="66"/>
    </row>
    <row r="112" spans="1:6" s="70" customFormat="1" x14ac:dyDescent="0.25">
      <c r="A112" s="77"/>
      <c r="C112" s="78"/>
      <c r="D112" s="66"/>
      <c r="E112" s="66"/>
      <c r="F112" s="66"/>
    </row>
    <row r="113" spans="1:6" s="70" customFormat="1" x14ac:dyDescent="0.25">
      <c r="A113" s="77"/>
      <c r="C113" s="78"/>
      <c r="D113" s="66"/>
      <c r="E113" s="66"/>
      <c r="F113" s="66"/>
    </row>
    <row r="114" spans="1:6" s="70" customFormat="1" x14ac:dyDescent="0.25">
      <c r="A114" s="77"/>
      <c r="C114" s="78"/>
      <c r="D114" s="66"/>
      <c r="E114" s="66"/>
      <c r="F114" s="66"/>
    </row>
    <row r="115" spans="1:6" s="70" customFormat="1" x14ac:dyDescent="0.25">
      <c r="A115" s="77"/>
      <c r="C115" s="78"/>
      <c r="D115" s="66"/>
      <c r="E115" s="66"/>
      <c r="F115" s="66"/>
    </row>
    <row r="116" spans="1:6" s="70" customFormat="1" x14ac:dyDescent="0.25">
      <c r="A116" s="77"/>
      <c r="C116" s="78"/>
      <c r="D116" s="66"/>
      <c r="E116" s="66"/>
      <c r="F116" s="66"/>
    </row>
    <row r="117" spans="1:6" s="70" customFormat="1" x14ac:dyDescent="0.25">
      <c r="A117" s="77"/>
      <c r="C117" s="78"/>
      <c r="D117" s="66"/>
      <c r="E117" s="66"/>
      <c r="F117" s="66"/>
    </row>
    <row r="118" spans="1:6" s="70" customFormat="1" x14ac:dyDescent="0.25">
      <c r="A118" s="77"/>
      <c r="C118" s="78"/>
      <c r="D118" s="66"/>
      <c r="E118" s="66"/>
      <c r="F118" s="66"/>
    </row>
    <row r="119" spans="1:6" s="70" customFormat="1" x14ac:dyDescent="0.25">
      <c r="A119" s="77"/>
      <c r="C119" s="78"/>
      <c r="D119" s="66"/>
      <c r="E119" s="66"/>
      <c r="F119" s="66"/>
    </row>
    <row r="120" spans="1:6" s="70" customFormat="1" x14ac:dyDescent="0.25">
      <c r="A120" s="77"/>
      <c r="C120" s="78"/>
      <c r="D120" s="66"/>
      <c r="E120" s="66"/>
      <c r="F120" s="66"/>
    </row>
    <row r="121" spans="1:6" s="70" customFormat="1" x14ac:dyDescent="0.25">
      <c r="A121" s="77"/>
      <c r="C121" s="78"/>
      <c r="D121" s="66"/>
      <c r="E121" s="66"/>
      <c r="F121" s="66"/>
    </row>
    <row r="122" spans="1:6" s="70" customFormat="1" x14ac:dyDescent="0.25">
      <c r="A122" s="77"/>
      <c r="C122" s="78"/>
      <c r="D122" s="66"/>
      <c r="E122" s="66"/>
      <c r="F122" s="66"/>
    </row>
    <row r="123" spans="1:6" s="70" customFormat="1" x14ac:dyDescent="0.25">
      <c r="A123" s="77"/>
      <c r="C123" s="78"/>
      <c r="D123" s="66"/>
      <c r="E123" s="66"/>
      <c r="F123" s="66"/>
    </row>
    <row r="124" spans="1:6" s="70" customFormat="1" x14ac:dyDescent="0.25">
      <c r="A124" s="77"/>
      <c r="C124" s="78"/>
      <c r="D124" s="66"/>
      <c r="E124" s="66"/>
      <c r="F124" s="66"/>
    </row>
    <row r="125" spans="1:6" s="70" customFormat="1" x14ac:dyDescent="0.25">
      <c r="A125" s="77"/>
      <c r="C125" s="78"/>
      <c r="D125" s="66"/>
      <c r="E125" s="66"/>
      <c r="F125" s="66"/>
    </row>
    <row r="126" spans="1:6" s="70" customFormat="1" x14ac:dyDescent="0.25">
      <c r="A126" s="77"/>
      <c r="C126" s="78"/>
      <c r="D126" s="66"/>
      <c r="E126" s="66"/>
      <c r="F126" s="66"/>
    </row>
    <row r="127" spans="1:6" s="70" customFormat="1" x14ac:dyDescent="0.25">
      <c r="A127" s="77"/>
      <c r="C127" s="78"/>
      <c r="D127" s="66"/>
      <c r="E127" s="66"/>
      <c r="F127" s="66"/>
    </row>
    <row r="128" spans="1:6" s="70" customFormat="1" x14ac:dyDescent="0.25">
      <c r="A128" s="77"/>
      <c r="C128" s="78"/>
      <c r="D128" s="66"/>
      <c r="E128" s="66"/>
      <c r="F128" s="66"/>
    </row>
    <row r="129" spans="1:6" s="70" customFormat="1" x14ac:dyDescent="0.25">
      <c r="A129" s="77"/>
      <c r="C129" s="78"/>
      <c r="D129" s="66"/>
      <c r="E129" s="66"/>
      <c r="F129" s="66"/>
    </row>
    <row r="130" spans="1:6" s="70" customFormat="1" x14ac:dyDescent="0.25">
      <c r="A130" s="77"/>
      <c r="C130" s="78"/>
      <c r="D130" s="66"/>
      <c r="E130" s="66"/>
      <c r="F130" s="66"/>
    </row>
    <row r="131" spans="1:6" s="70" customFormat="1" x14ac:dyDescent="0.25">
      <c r="A131" s="77"/>
      <c r="C131" s="78"/>
      <c r="D131" s="66"/>
      <c r="E131" s="66"/>
      <c r="F131" s="66"/>
    </row>
    <row r="132" spans="1:6" s="70" customFormat="1" x14ac:dyDescent="0.25">
      <c r="A132" s="77"/>
      <c r="C132" s="78"/>
      <c r="D132" s="66"/>
      <c r="E132" s="66"/>
      <c r="F132" s="66"/>
    </row>
    <row r="133" spans="1:6" s="70" customFormat="1" x14ac:dyDescent="0.25">
      <c r="A133" s="77"/>
      <c r="C133" s="78"/>
      <c r="D133" s="66"/>
      <c r="E133" s="66"/>
      <c r="F133" s="66"/>
    </row>
    <row r="134" spans="1:6" s="70" customFormat="1" x14ac:dyDescent="0.25">
      <c r="A134" s="77"/>
      <c r="C134" s="78"/>
      <c r="D134" s="66"/>
      <c r="E134" s="66"/>
      <c r="F134" s="66"/>
    </row>
    <row r="135" spans="1:6" s="70" customFormat="1" x14ac:dyDescent="0.25">
      <c r="A135" s="77"/>
      <c r="C135" s="78"/>
      <c r="D135" s="66"/>
      <c r="E135" s="66"/>
      <c r="F135" s="66"/>
    </row>
    <row r="136" spans="1:6" s="70" customFormat="1" x14ac:dyDescent="0.25">
      <c r="A136" s="77"/>
      <c r="C136" s="78"/>
      <c r="D136" s="66"/>
      <c r="E136" s="66"/>
      <c r="F136" s="66"/>
    </row>
    <row r="137" spans="1:6" s="70" customFormat="1" x14ac:dyDescent="0.25">
      <c r="A137" s="77"/>
      <c r="C137" s="78"/>
      <c r="D137" s="66"/>
      <c r="E137" s="66"/>
      <c r="F137" s="66"/>
    </row>
    <row r="138" spans="1:6" s="70" customFormat="1" x14ac:dyDescent="0.25">
      <c r="A138" s="77"/>
      <c r="C138" s="78"/>
      <c r="D138" s="66"/>
      <c r="E138" s="66"/>
      <c r="F138" s="66"/>
    </row>
    <row r="139" spans="1:6" s="70" customFormat="1" x14ac:dyDescent="0.25">
      <c r="A139" s="77"/>
      <c r="C139" s="78"/>
      <c r="D139" s="66"/>
      <c r="E139" s="66"/>
      <c r="F139" s="66"/>
    </row>
    <row r="140" spans="1:6" s="70" customFormat="1" x14ac:dyDescent="0.25">
      <c r="A140" s="77"/>
      <c r="C140" s="78"/>
      <c r="D140" s="66"/>
      <c r="E140" s="66"/>
      <c r="F140" s="66"/>
    </row>
    <row r="141" spans="1:6" s="70" customFormat="1" x14ac:dyDescent="0.25">
      <c r="A141" s="77"/>
      <c r="C141" s="78"/>
      <c r="D141" s="66"/>
      <c r="E141" s="66"/>
      <c r="F141" s="66"/>
    </row>
    <row r="142" spans="1:6" s="70" customFormat="1" x14ac:dyDescent="0.25">
      <c r="A142" s="77"/>
      <c r="C142" s="78"/>
      <c r="D142" s="66"/>
      <c r="E142" s="66"/>
      <c r="F142" s="66"/>
    </row>
    <row r="143" spans="1:6" s="70" customFormat="1" x14ac:dyDescent="0.25">
      <c r="A143" s="77"/>
      <c r="C143" s="78"/>
      <c r="D143" s="66"/>
      <c r="E143" s="66"/>
      <c r="F143" s="66"/>
    </row>
    <row r="144" spans="1:6" s="70" customFormat="1" x14ac:dyDescent="0.25">
      <c r="A144" s="77"/>
      <c r="C144" s="78"/>
      <c r="D144" s="66"/>
      <c r="E144" s="66"/>
      <c r="F144" s="66"/>
    </row>
    <row r="145" spans="1:6" s="70" customFormat="1" x14ac:dyDescent="0.25">
      <c r="A145" s="77"/>
      <c r="C145" s="78"/>
      <c r="D145" s="66"/>
      <c r="E145" s="66"/>
      <c r="F145" s="66"/>
    </row>
    <row r="146" spans="1:6" s="70" customFormat="1" x14ac:dyDescent="0.25">
      <c r="A146" s="77"/>
      <c r="C146" s="78"/>
      <c r="D146" s="66"/>
      <c r="E146" s="66"/>
      <c r="F146" s="66"/>
    </row>
    <row r="147" spans="1:6" s="70" customFormat="1" x14ac:dyDescent="0.25">
      <c r="A147" s="77"/>
      <c r="C147" s="78"/>
      <c r="D147" s="66"/>
      <c r="E147" s="66"/>
      <c r="F147" s="66"/>
    </row>
    <row r="148" spans="1:6" s="70" customFormat="1" x14ac:dyDescent="0.25">
      <c r="A148" s="77"/>
      <c r="C148" s="78"/>
      <c r="D148" s="66"/>
      <c r="E148" s="66"/>
      <c r="F148" s="66"/>
    </row>
    <row r="149" spans="1:6" s="70" customFormat="1" x14ac:dyDescent="0.25">
      <c r="A149" s="77"/>
      <c r="C149" s="78"/>
      <c r="D149" s="66"/>
      <c r="E149" s="66"/>
      <c r="F149" s="66"/>
    </row>
    <row r="150" spans="1:6" s="70" customFormat="1" x14ac:dyDescent="0.25">
      <c r="A150" s="77"/>
      <c r="C150" s="78"/>
      <c r="D150" s="66"/>
      <c r="E150" s="66"/>
      <c r="F150" s="66"/>
    </row>
    <row r="151" spans="1:6" s="70" customFormat="1" x14ac:dyDescent="0.25">
      <c r="A151" s="77"/>
      <c r="C151" s="78"/>
      <c r="D151" s="66"/>
      <c r="E151" s="66"/>
      <c r="F151" s="66"/>
    </row>
    <row r="152" spans="1:6" s="70" customFormat="1" x14ac:dyDescent="0.25">
      <c r="A152" s="77"/>
      <c r="C152" s="78"/>
      <c r="D152" s="66"/>
      <c r="E152" s="66"/>
      <c r="F152" s="66"/>
    </row>
    <row r="153" spans="1:6" s="70" customFormat="1" x14ac:dyDescent="0.25">
      <c r="A153" s="77"/>
      <c r="C153" s="78"/>
      <c r="D153" s="66"/>
      <c r="E153" s="66"/>
      <c r="F153" s="66"/>
    </row>
    <row r="154" spans="1:6" s="70" customFormat="1" x14ac:dyDescent="0.25">
      <c r="A154" s="77"/>
      <c r="C154" s="78"/>
      <c r="D154" s="66"/>
      <c r="E154" s="66"/>
      <c r="F154" s="66"/>
    </row>
    <row r="155" spans="1:6" s="70" customFormat="1" x14ac:dyDescent="0.25">
      <c r="A155" s="77"/>
      <c r="C155" s="78"/>
      <c r="D155" s="66"/>
      <c r="E155" s="66"/>
      <c r="F155" s="66"/>
    </row>
    <row r="156" spans="1:6" s="70" customFormat="1" x14ac:dyDescent="0.25">
      <c r="A156" s="77"/>
      <c r="C156" s="78"/>
      <c r="D156" s="66"/>
      <c r="E156" s="66"/>
      <c r="F156" s="66"/>
    </row>
    <row r="157" spans="1:6" s="70" customFormat="1" x14ac:dyDescent="0.25">
      <c r="A157" s="77"/>
      <c r="C157" s="78"/>
      <c r="D157" s="66"/>
      <c r="E157" s="66"/>
      <c r="F157" s="66"/>
    </row>
    <row r="158" spans="1:6" s="70" customFormat="1" x14ac:dyDescent="0.25">
      <c r="A158" s="77"/>
      <c r="C158" s="78"/>
      <c r="D158" s="66"/>
      <c r="E158" s="66"/>
      <c r="F158" s="66"/>
    </row>
    <row r="159" spans="1:6" s="70" customFormat="1" x14ac:dyDescent="0.25">
      <c r="A159" s="77"/>
      <c r="C159" s="78"/>
      <c r="D159" s="66"/>
      <c r="E159" s="66"/>
      <c r="F159" s="66"/>
    </row>
    <row r="160" spans="1:6" s="70" customFormat="1" x14ac:dyDescent="0.25">
      <c r="A160" s="77"/>
      <c r="C160" s="78"/>
      <c r="D160" s="66"/>
      <c r="E160" s="66"/>
      <c r="F160" s="66"/>
    </row>
    <row r="161" spans="1:6" s="70" customFormat="1" x14ac:dyDescent="0.25">
      <c r="A161" s="77"/>
      <c r="C161" s="78"/>
      <c r="D161" s="66"/>
      <c r="E161" s="66"/>
      <c r="F161" s="66"/>
    </row>
    <row r="162" spans="1:6" s="70" customFormat="1" x14ac:dyDescent="0.25">
      <c r="A162" s="77"/>
      <c r="C162" s="78"/>
      <c r="D162" s="66"/>
      <c r="E162" s="66"/>
      <c r="F162" s="66"/>
    </row>
    <row r="163" spans="1:6" s="70" customFormat="1" x14ac:dyDescent="0.25">
      <c r="A163" s="77"/>
      <c r="C163" s="78"/>
      <c r="D163" s="66"/>
      <c r="E163" s="66"/>
      <c r="F163" s="66"/>
    </row>
    <row r="164" spans="1:6" s="70" customFormat="1" x14ac:dyDescent="0.25">
      <c r="A164" s="77"/>
      <c r="C164" s="78"/>
      <c r="D164" s="66"/>
      <c r="E164" s="66"/>
      <c r="F164" s="66"/>
    </row>
    <row r="165" spans="1:6" s="70" customFormat="1" x14ac:dyDescent="0.25">
      <c r="A165" s="77"/>
      <c r="C165" s="78"/>
      <c r="D165" s="66"/>
      <c r="E165" s="66"/>
      <c r="F165" s="66"/>
    </row>
    <row r="166" spans="1:6" s="70" customFormat="1" x14ac:dyDescent="0.25">
      <c r="A166" s="77"/>
      <c r="C166" s="78"/>
      <c r="D166" s="66"/>
      <c r="E166" s="66"/>
      <c r="F166" s="66"/>
    </row>
    <row r="167" spans="1:6" s="70" customFormat="1" x14ac:dyDescent="0.25">
      <c r="A167" s="77"/>
      <c r="C167" s="78"/>
      <c r="D167" s="66"/>
      <c r="E167" s="66"/>
      <c r="F167" s="66"/>
    </row>
    <row r="168" spans="1:6" s="70" customFormat="1" x14ac:dyDescent="0.25">
      <c r="A168" s="77"/>
      <c r="C168" s="78"/>
      <c r="D168" s="66"/>
      <c r="E168" s="66"/>
      <c r="F168" s="66"/>
    </row>
    <row r="169" spans="1:6" s="70" customFormat="1" x14ac:dyDescent="0.25">
      <c r="A169" s="77"/>
      <c r="C169" s="78"/>
      <c r="D169" s="66"/>
      <c r="E169" s="66"/>
      <c r="F169" s="66"/>
    </row>
    <row r="170" spans="1:6" s="70" customFormat="1" x14ac:dyDescent="0.25">
      <c r="A170" s="77"/>
      <c r="C170" s="78"/>
      <c r="D170" s="66"/>
      <c r="E170" s="66"/>
      <c r="F170" s="66"/>
    </row>
    <row r="171" spans="1:6" s="70" customFormat="1" x14ac:dyDescent="0.25">
      <c r="A171" s="77"/>
      <c r="C171" s="78"/>
      <c r="D171" s="66"/>
      <c r="E171" s="66"/>
      <c r="F171" s="66"/>
    </row>
    <row r="172" spans="1:6" s="70" customFormat="1" x14ac:dyDescent="0.25">
      <c r="A172" s="77"/>
      <c r="C172" s="78"/>
      <c r="D172" s="66"/>
      <c r="E172" s="66"/>
      <c r="F172" s="66"/>
    </row>
    <row r="173" spans="1:6" s="70" customFormat="1" x14ac:dyDescent="0.25">
      <c r="A173" s="77"/>
      <c r="C173" s="78"/>
      <c r="D173" s="66"/>
      <c r="E173" s="66"/>
      <c r="F173" s="66"/>
    </row>
    <row r="174" spans="1:6" s="70" customFormat="1" x14ac:dyDescent="0.25">
      <c r="A174" s="77"/>
      <c r="C174" s="78"/>
      <c r="D174" s="66"/>
      <c r="E174" s="66"/>
      <c r="F174" s="66"/>
    </row>
    <row r="175" spans="1:6" s="70" customFormat="1" x14ac:dyDescent="0.25">
      <c r="A175" s="77"/>
      <c r="C175" s="78"/>
      <c r="D175" s="66"/>
      <c r="E175" s="66"/>
      <c r="F175" s="66"/>
    </row>
    <row r="176" spans="1:6" s="70" customFormat="1" x14ac:dyDescent="0.25">
      <c r="A176" s="77"/>
      <c r="C176" s="78"/>
      <c r="D176" s="66"/>
      <c r="E176" s="66"/>
      <c r="F176" s="66"/>
    </row>
    <row r="177" spans="1:6" s="70" customFormat="1" x14ac:dyDescent="0.25">
      <c r="A177" s="77"/>
      <c r="C177" s="78"/>
      <c r="D177" s="66"/>
      <c r="E177" s="66"/>
      <c r="F177" s="66"/>
    </row>
    <row r="178" spans="1:6" s="70" customFormat="1" x14ac:dyDescent="0.25">
      <c r="A178" s="77"/>
      <c r="C178" s="78"/>
      <c r="D178" s="66"/>
      <c r="E178" s="66"/>
      <c r="F178" s="66"/>
    </row>
    <row r="179" spans="1:6" s="70" customFormat="1" x14ac:dyDescent="0.25">
      <c r="A179" s="77"/>
      <c r="C179" s="78"/>
      <c r="D179" s="66"/>
      <c r="E179" s="66"/>
      <c r="F179" s="66"/>
    </row>
    <row r="180" spans="1:6" s="70" customFormat="1" x14ac:dyDescent="0.25">
      <c r="A180" s="77"/>
      <c r="C180" s="78"/>
      <c r="D180" s="66"/>
      <c r="E180" s="66"/>
      <c r="F180" s="66"/>
    </row>
    <row r="181" spans="1:6" s="70" customFormat="1" x14ac:dyDescent="0.25">
      <c r="A181" s="77"/>
      <c r="C181" s="78"/>
      <c r="D181" s="66"/>
      <c r="E181" s="66"/>
      <c r="F181" s="66"/>
    </row>
    <row r="182" spans="1:6" s="70" customFormat="1" x14ac:dyDescent="0.25">
      <c r="A182" s="77"/>
      <c r="C182" s="78"/>
      <c r="D182" s="66"/>
      <c r="E182" s="66"/>
      <c r="F182" s="66"/>
    </row>
    <row r="183" spans="1:6" s="70" customFormat="1" x14ac:dyDescent="0.25">
      <c r="A183" s="77"/>
      <c r="C183" s="78"/>
      <c r="D183" s="66"/>
      <c r="E183" s="66"/>
      <c r="F183" s="66"/>
    </row>
    <row r="184" spans="1:6" s="70" customFormat="1" x14ac:dyDescent="0.25">
      <c r="A184" s="77"/>
      <c r="C184" s="78"/>
      <c r="D184" s="66"/>
      <c r="E184" s="66"/>
      <c r="F184" s="66"/>
    </row>
    <row r="185" spans="1:6" s="70" customFormat="1" x14ac:dyDescent="0.25">
      <c r="A185" s="77"/>
      <c r="C185" s="78"/>
      <c r="D185" s="66"/>
      <c r="E185" s="66"/>
      <c r="F185" s="66"/>
    </row>
    <row r="186" spans="1:6" s="70" customFormat="1" x14ac:dyDescent="0.25">
      <c r="A186" s="77"/>
      <c r="C186" s="78"/>
      <c r="D186" s="66"/>
      <c r="E186" s="66"/>
      <c r="F186" s="66"/>
    </row>
    <row r="187" spans="1:6" s="70" customFormat="1" x14ac:dyDescent="0.25">
      <c r="A187" s="77"/>
      <c r="C187" s="78"/>
      <c r="D187" s="66"/>
      <c r="E187" s="66"/>
      <c r="F187" s="66"/>
    </row>
    <row r="188" spans="1:6" s="70" customFormat="1" x14ac:dyDescent="0.25">
      <c r="A188" s="77"/>
      <c r="C188" s="78"/>
      <c r="D188" s="66"/>
      <c r="E188" s="66"/>
      <c r="F188" s="66"/>
    </row>
    <row r="189" spans="1:6" s="70" customFormat="1" x14ac:dyDescent="0.25">
      <c r="A189" s="77"/>
      <c r="C189" s="78"/>
      <c r="D189" s="66"/>
      <c r="E189" s="66"/>
      <c r="F189" s="66"/>
    </row>
    <row r="190" spans="1:6" s="70" customFormat="1" x14ac:dyDescent="0.25">
      <c r="A190" s="77"/>
      <c r="C190" s="78"/>
      <c r="D190" s="66"/>
      <c r="E190" s="66"/>
      <c r="F190" s="66"/>
    </row>
    <row r="191" spans="1:6" s="70" customFormat="1" x14ac:dyDescent="0.25">
      <c r="A191" s="77"/>
      <c r="C191" s="78"/>
      <c r="D191" s="66"/>
      <c r="E191" s="66"/>
      <c r="F191" s="66"/>
    </row>
    <row r="192" spans="1:6" s="70" customFormat="1" x14ac:dyDescent="0.25">
      <c r="A192" s="77"/>
      <c r="C192" s="78"/>
      <c r="D192" s="66"/>
      <c r="E192" s="66"/>
      <c r="F192" s="66"/>
    </row>
    <row r="193" spans="1:6" s="70" customFormat="1" x14ac:dyDescent="0.25">
      <c r="A193" s="77"/>
      <c r="C193" s="78"/>
      <c r="D193" s="66"/>
      <c r="E193" s="66"/>
      <c r="F193" s="66"/>
    </row>
    <row r="194" spans="1:6" s="70" customFormat="1" x14ac:dyDescent="0.25">
      <c r="A194" s="77"/>
      <c r="C194" s="78"/>
      <c r="D194" s="66"/>
      <c r="E194" s="66"/>
      <c r="F194" s="66"/>
    </row>
    <row r="195" spans="1:6" s="70" customFormat="1" x14ac:dyDescent="0.25">
      <c r="A195" s="77"/>
      <c r="C195" s="78"/>
      <c r="D195" s="66"/>
      <c r="E195" s="66"/>
      <c r="F195" s="66"/>
    </row>
    <row r="196" spans="1:6" s="70" customFormat="1" x14ac:dyDescent="0.25">
      <c r="A196" s="77"/>
      <c r="C196" s="78"/>
      <c r="D196" s="66"/>
      <c r="E196" s="66"/>
      <c r="F196" s="66"/>
    </row>
    <row r="197" spans="1:6" s="70" customFormat="1" x14ac:dyDescent="0.25">
      <c r="A197" s="77"/>
      <c r="C197" s="78"/>
      <c r="D197" s="66"/>
      <c r="E197" s="66"/>
      <c r="F197" s="66"/>
    </row>
    <row r="198" spans="1:6" s="70" customFormat="1" x14ac:dyDescent="0.25">
      <c r="A198" s="77"/>
      <c r="C198" s="78"/>
      <c r="D198" s="66"/>
      <c r="E198" s="66"/>
      <c r="F198" s="66"/>
    </row>
    <row r="199" spans="1:6" s="70" customFormat="1" x14ac:dyDescent="0.25">
      <c r="A199" s="77"/>
      <c r="C199" s="78"/>
      <c r="D199" s="66"/>
      <c r="E199" s="66"/>
      <c r="F199" s="66"/>
    </row>
    <row r="200" spans="1:6" s="70" customFormat="1" x14ac:dyDescent="0.25">
      <c r="A200" s="77"/>
      <c r="C200" s="78"/>
      <c r="D200" s="66"/>
      <c r="E200" s="66"/>
      <c r="F200" s="66"/>
    </row>
    <row r="201" spans="1:6" s="70" customFormat="1" x14ac:dyDescent="0.25">
      <c r="A201" s="77"/>
      <c r="C201" s="78"/>
      <c r="D201" s="66"/>
      <c r="E201" s="66"/>
      <c r="F201" s="66"/>
    </row>
    <row r="202" spans="1:6" s="70" customFormat="1" x14ac:dyDescent="0.25">
      <c r="A202" s="77"/>
      <c r="C202" s="78"/>
      <c r="D202" s="66"/>
      <c r="E202" s="66"/>
      <c r="F202" s="66"/>
    </row>
    <row r="203" spans="1:6" s="70" customFormat="1" x14ac:dyDescent="0.25">
      <c r="A203" s="77"/>
      <c r="C203" s="78"/>
      <c r="D203" s="66"/>
      <c r="E203" s="66"/>
      <c r="F203" s="66"/>
    </row>
    <row r="204" spans="1:6" s="70" customFormat="1" x14ac:dyDescent="0.25">
      <c r="A204" s="77"/>
      <c r="C204" s="78"/>
      <c r="D204" s="66"/>
      <c r="E204" s="66"/>
      <c r="F204" s="66"/>
    </row>
    <row r="205" spans="1:6" s="70" customFormat="1" x14ac:dyDescent="0.25">
      <c r="A205" s="77"/>
      <c r="C205" s="78"/>
      <c r="D205" s="66"/>
      <c r="E205" s="66"/>
      <c r="F205" s="66"/>
    </row>
    <row r="206" spans="1:6" s="70" customFormat="1" x14ac:dyDescent="0.25">
      <c r="A206" s="77"/>
      <c r="C206" s="78"/>
      <c r="D206" s="66"/>
      <c r="E206" s="66"/>
      <c r="F206" s="66"/>
    </row>
    <row r="207" spans="1:6" s="70" customFormat="1" x14ac:dyDescent="0.25">
      <c r="A207" s="77"/>
      <c r="C207" s="78"/>
      <c r="D207" s="66"/>
      <c r="E207" s="66"/>
      <c r="F207" s="66"/>
    </row>
    <row r="208" spans="1:6" s="70" customFormat="1" x14ac:dyDescent="0.25">
      <c r="A208" s="77"/>
      <c r="C208" s="78"/>
      <c r="D208" s="66"/>
      <c r="E208" s="66"/>
      <c r="F208" s="66"/>
    </row>
    <row r="209" spans="1:6" s="70" customFormat="1" x14ac:dyDescent="0.25">
      <c r="A209" s="77"/>
      <c r="C209" s="78"/>
      <c r="D209" s="66"/>
      <c r="E209" s="66"/>
      <c r="F209" s="66"/>
    </row>
    <row r="210" spans="1:6" s="70" customFormat="1" x14ac:dyDescent="0.25">
      <c r="A210" s="77"/>
      <c r="C210" s="78"/>
      <c r="D210" s="66"/>
      <c r="E210" s="66"/>
      <c r="F210" s="66"/>
    </row>
    <row r="211" spans="1:6" s="70" customFormat="1" x14ac:dyDescent="0.25">
      <c r="A211" s="77"/>
      <c r="C211" s="78"/>
      <c r="D211" s="66"/>
      <c r="E211" s="66"/>
      <c r="F211" s="66"/>
    </row>
    <row r="212" spans="1:6" s="70" customFormat="1" x14ac:dyDescent="0.25">
      <c r="A212" s="77"/>
      <c r="C212" s="78"/>
      <c r="D212" s="66"/>
      <c r="E212" s="66"/>
      <c r="F212" s="66"/>
    </row>
    <row r="213" spans="1:6" s="70" customFormat="1" x14ac:dyDescent="0.25">
      <c r="A213" s="77"/>
      <c r="C213" s="78"/>
      <c r="D213" s="66"/>
      <c r="E213" s="66"/>
      <c r="F213" s="66"/>
    </row>
    <row r="214" spans="1:6" s="70" customFormat="1" x14ac:dyDescent="0.25">
      <c r="A214" s="77"/>
      <c r="C214" s="78"/>
      <c r="D214" s="66"/>
      <c r="E214" s="66"/>
      <c r="F214" s="66"/>
    </row>
    <row r="215" spans="1:6" s="70" customFormat="1" x14ac:dyDescent="0.25">
      <c r="A215" s="77"/>
      <c r="C215" s="78"/>
      <c r="D215" s="66"/>
      <c r="E215" s="66"/>
      <c r="F215" s="66"/>
    </row>
    <row r="216" spans="1:6" s="70" customFormat="1" x14ac:dyDescent="0.25">
      <c r="A216" s="77"/>
      <c r="C216" s="78"/>
      <c r="D216" s="66"/>
      <c r="E216" s="66"/>
      <c r="F216" s="66"/>
    </row>
    <row r="217" spans="1:6" s="70" customFormat="1" x14ac:dyDescent="0.25">
      <c r="A217" s="77"/>
      <c r="C217" s="78"/>
      <c r="D217" s="66"/>
      <c r="E217" s="66"/>
      <c r="F217" s="66"/>
    </row>
    <row r="218" spans="1:6" s="70" customFormat="1" x14ac:dyDescent="0.25">
      <c r="A218" s="77"/>
      <c r="C218" s="78"/>
      <c r="D218" s="66"/>
      <c r="E218" s="66"/>
      <c r="F218" s="66"/>
    </row>
    <row r="219" spans="1:6" s="70" customFormat="1" x14ac:dyDescent="0.25">
      <c r="A219" s="77"/>
      <c r="C219" s="78"/>
      <c r="D219" s="66"/>
      <c r="E219" s="66"/>
      <c r="F219" s="66"/>
    </row>
    <row r="220" spans="1:6" s="70" customFormat="1" x14ac:dyDescent="0.25">
      <c r="A220" s="77"/>
      <c r="C220" s="78"/>
      <c r="D220" s="66"/>
      <c r="E220" s="66"/>
      <c r="F220" s="66"/>
    </row>
    <row r="221" spans="1:6" s="70" customFormat="1" x14ac:dyDescent="0.25">
      <c r="A221" s="77"/>
      <c r="C221" s="78"/>
      <c r="D221" s="66"/>
      <c r="E221" s="66"/>
      <c r="F221" s="66"/>
    </row>
    <row r="222" spans="1:6" s="70" customFormat="1" x14ac:dyDescent="0.25">
      <c r="A222" s="77"/>
      <c r="C222" s="78"/>
      <c r="D222" s="66"/>
      <c r="E222" s="66"/>
      <c r="F222" s="66"/>
    </row>
    <row r="223" spans="1:6" s="70" customFormat="1" x14ac:dyDescent="0.25">
      <c r="A223" s="77"/>
      <c r="C223" s="78"/>
      <c r="D223" s="66"/>
      <c r="E223" s="66"/>
      <c r="F223" s="66"/>
    </row>
    <row r="224" spans="1:6" s="70" customFormat="1" x14ac:dyDescent="0.25">
      <c r="A224" s="77"/>
      <c r="C224" s="78"/>
      <c r="D224" s="66"/>
      <c r="E224" s="66"/>
      <c r="F224" s="66"/>
    </row>
    <row r="225" spans="1:6" s="70" customFormat="1" x14ac:dyDescent="0.25">
      <c r="A225" s="77"/>
      <c r="C225" s="78"/>
      <c r="D225" s="66"/>
      <c r="E225" s="66"/>
      <c r="F225" s="66"/>
    </row>
    <row r="226" spans="1:6" s="70" customFormat="1" x14ac:dyDescent="0.25">
      <c r="A226" s="77"/>
      <c r="C226" s="78"/>
      <c r="D226" s="66"/>
      <c r="E226" s="66"/>
      <c r="F226" s="66"/>
    </row>
    <row r="227" spans="1:6" s="70" customFormat="1" x14ac:dyDescent="0.25">
      <c r="A227" s="77"/>
      <c r="C227" s="78"/>
      <c r="D227" s="66"/>
      <c r="E227" s="66"/>
      <c r="F227" s="66"/>
    </row>
    <row r="228" spans="1:6" s="70" customFormat="1" x14ac:dyDescent="0.25">
      <c r="A228" s="77"/>
      <c r="C228" s="78"/>
      <c r="D228" s="66"/>
      <c r="E228" s="66"/>
      <c r="F228" s="66"/>
    </row>
    <row r="229" spans="1:6" s="70" customFormat="1" x14ac:dyDescent="0.25">
      <c r="A229" s="77"/>
      <c r="C229" s="78"/>
      <c r="D229" s="66"/>
      <c r="E229" s="66"/>
      <c r="F229" s="66"/>
    </row>
    <row r="230" spans="1:6" s="70" customFormat="1" x14ac:dyDescent="0.25">
      <c r="A230" s="77"/>
      <c r="C230" s="78"/>
      <c r="D230" s="66"/>
      <c r="E230" s="66"/>
      <c r="F230" s="66"/>
    </row>
    <row r="231" spans="1:6" s="70" customFormat="1" x14ac:dyDescent="0.25">
      <c r="A231" s="77"/>
      <c r="C231" s="78"/>
      <c r="D231" s="66"/>
      <c r="E231" s="66"/>
      <c r="F231" s="66"/>
    </row>
    <row r="232" spans="1:6" s="70" customFormat="1" x14ac:dyDescent="0.25">
      <c r="A232" s="77"/>
      <c r="C232" s="78"/>
      <c r="D232" s="66"/>
      <c r="E232" s="66"/>
      <c r="F232" s="66"/>
    </row>
    <row r="233" spans="1:6" s="70" customFormat="1" x14ac:dyDescent="0.25">
      <c r="A233" s="77"/>
      <c r="C233" s="78"/>
      <c r="D233" s="66"/>
      <c r="E233" s="66"/>
      <c r="F233" s="66"/>
    </row>
    <row r="234" spans="1:6" s="70" customFormat="1" x14ac:dyDescent="0.25">
      <c r="A234" s="77"/>
      <c r="C234" s="78"/>
      <c r="D234" s="66"/>
      <c r="E234" s="66"/>
      <c r="F234" s="66"/>
    </row>
    <row r="235" spans="1:6" s="70" customFormat="1" x14ac:dyDescent="0.25">
      <c r="A235" s="77"/>
      <c r="C235" s="78"/>
      <c r="D235" s="66"/>
      <c r="E235" s="66"/>
      <c r="F235" s="66"/>
    </row>
    <row r="236" spans="1:6" s="70" customFormat="1" x14ac:dyDescent="0.25">
      <c r="A236" s="77"/>
      <c r="C236" s="78"/>
      <c r="D236" s="66"/>
      <c r="E236" s="66"/>
      <c r="F236" s="66"/>
    </row>
    <row r="237" spans="1:6" s="70" customFormat="1" x14ac:dyDescent="0.25">
      <c r="A237" s="77"/>
      <c r="C237" s="78"/>
      <c r="D237" s="66"/>
      <c r="E237" s="66"/>
      <c r="F237" s="66"/>
    </row>
    <row r="238" spans="1:6" s="70" customFormat="1" x14ac:dyDescent="0.25">
      <c r="A238" s="77"/>
      <c r="C238" s="78"/>
      <c r="D238" s="66"/>
      <c r="E238" s="66"/>
      <c r="F238" s="66"/>
    </row>
    <row r="239" spans="1:6" s="70" customFormat="1" x14ac:dyDescent="0.25">
      <c r="A239" s="77"/>
      <c r="C239" s="78"/>
      <c r="D239" s="66"/>
      <c r="E239" s="66"/>
      <c r="F239" s="66"/>
    </row>
    <row r="240" spans="1:6" s="70" customFormat="1" x14ac:dyDescent="0.25">
      <c r="A240" s="77"/>
      <c r="C240" s="78"/>
      <c r="D240" s="66"/>
      <c r="E240" s="66"/>
      <c r="F240" s="66"/>
    </row>
    <row r="241" spans="1:6" s="70" customFormat="1" x14ac:dyDescent="0.25">
      <c r="A241" s="77"/>
      <c r="C241" s="78"/>
      <c r="D241" s="66"/>
      <c r="E241" s="66"/>
      <c r="F241" s="66"/>
    </row>
    <row r="242" spans="1:6" s="70" customFormat="1" x14ac:dyDescent="0.25">
      <c r="A242" s="77"/>
      <c r="C242" s="78"/>
      <c r="D242" s="66"/>
      <c r="E242" s="66"/>
      <c r="F242" s="66"/>
    </row>
    <row r="243" spans="1:6" s="70" customFormat="1" x14ac:dyDescent="0.25">
      <c r="A243" s="77"/>
      <c r="C243" s="78"/>
      <c r="D243" s="66"/>
      <c r="E243" s="66"/>
      <c r="F243" s="66"/>
    </row>
    <row r="244" spans="1:6" s="70" customFormat="1" x14ac:dyDescent="0.25">
      <c r="A244" s="77"/>
      <c r="C244" s="78"/>
      <c r="D244" s="66"/>
      <c r="E244" s="66"/>
      <c r="F244" s="66"/>
    </row>
    <row r="245" spans="1:6" s="70" customFormat="1" x14ac:dyDescent="0.25">
      <c r="A245" s="77"/>
      <c r="C245" s="78"/>
      <c r="D245" s="66"/>
      <c r="E245" s="66"/>
      <c r="F245" s="66"/>
    </row>
    <row r="246" spans="1:6" s="70" customFormat="1" x14ac:dyDescent="0.25">
      <c r="A246" s="77"/>
      <c r="C246" s="78"/>
      <c r="D246" s="66"/>
      <c r="E246" s="66"/>
      <c r="F246" s="66"/>
    </row>
    <row r="247" spans="1:6" s="70" customFormat="1" x14ac:dyDescent="0.25">
      <c r="A247" s="77"/>
      <c r="C247" s="78"/>
      <c r="D247" s="66"/>
      <c r="E247" s="66"/>
      <c r="F247" s="66"/>
    </row>
    <row r="248" spans="1:6" s="70" customFormat="1" x14ac:dyDescent="0.25">
      <c r="A248" s="77"/>
      <c r="C248" s="78"/>
      <c r="D248" s="66"/>
      <c r="E248" s="66"/>
      <c r="F248" s="66"/>
    </row>
    <row r="249" spans="1:6" s="70" customFormat="1" x14ac:dyDescent="0.25">
      <c r="A249" s="77"/>
      <c r="C249" s="78"/>
      <c r="D249" s="66"/>
      <c r="E249" s="66"/>
      <c r="F249" s="66"/>
    </row>
    <row r="250" spans="1:6" s="70" customFormat="1" x14ac:dyDescent="0.25">
      <c r="A250" s="77"/>
      <c r="C250" s="78"/>
      <c r="D250" s="66"/>
      <c r="E250" s="66"/>
      <c r="F250" s="66"/>
    </row>
    <row r="251" spans="1:6" s="70" customFormat="1" x14ac:dyDescent="0.25">
      <c r="A251" s="77"/>
      <c r="C251" s="78"/>
      <c r="D251" s="66"/>
      <c r="E251" s="66"/>
      <c r="F251" s="66"/>
    </row>
    <row r="252" spans="1:6" s="70" customFormat="1" x14ac:dyDescent="0.25">
      <c r="A252" s="77"/>
      <c r="C252" s="78"/>
      <c r="D252" s="66"/>
      <c r="E252" s="66"/>
      <c r="F252" s="66"/>
    </row>
    <row r="253" spans="1:6" s="70" customFormat="1" x14ac:dyDescent="0.25">
      <c r="A253" s="77"/>
      <c r="C253" s="78"/>
      <c r="D253" s="66"/>
      <c r="E253" s="66"/>
      <c r="F253" s="66"/>
    </row>
    <row r="254" spans="1:6" s="70" customFormat="1" x14ac:dyDescent="0.25">
      <c r="A254" s="77"/>
      <c r="C254" s="78"/>
      <c r="D254" s="66"/>
      <c r="E254" s="66"/>
      <c r="F254" s="66"/>
    </row>
    <row r="255" spans="1:6" s="70" customFormat="1" x14ac:dyDescent="0.25">
      <c r="A255" s="77"/>
      <c r="C255" s="78"/>
      <c r="D255" s="66"/>
      <c r="E255" s="66"/>
      <c r="F255" s="66"/>
    </row>
    <row r="256" spans="1:6" s="70" customFormat="1" x14ac:dyDescent="0.25">
      <c r="A256" s="77"/>
      <c r="C256" s="78"/>
      <c r="D256" s="66"/>
      <c r="E256" s="66"/>
      <c r="F256" s="66"/>
    </row>
    <row r="257" spans="1:6" s="70" customFormat="1" x14ac:dyDescent="0.25">
      <c r="A257" s="77"/>
      <c r="C257" s="78"/>
      <c r="D257" s="66"/>
      <c r="E257" s="66"/>
      <c r="F257" s="66"/>
    </row>
    <row r="258" spans="1:6" s="70" customFormat="1" x14ac:dyDescent="0.25">
      <c r="A258" s="77"/>
      <c r="C258" s="78"/>
      <c r="D258" s="66"/>
      <c r="E258" s="66"/>
      <c r="F258" s="66"/>
    </row>
    <row r="259" spans="1:6" s="70" customFormat="1" x14ac:dyDescent="0.25">
      <c r="A259" s="77"/>
      <c r="C259" s="78"/>
      <c r="D259" s="66"/>
      <c r="E259" s="66"/>
      <c r="F259" s="66"/>
    </row>
    <row r="260" spans="1:6" s="70" customFormat="1" x14ac:dyDescent="0.25">
      <c r="A260" s="77"/>
      <c r="C260" s="78"/>
      <c r="D260" s="66"/>
      <c r="E260" s="66"/>
      <c r="F260" s="66"/>
    </row>
    <row r="261" spans="1:6" s="70" customFormat="1" x14ac:dyDescent="0.25">
      <c r="A261" s="77"/>
      <c r="C261" s="78"/>
      <c r="D261" s="66"/>
      <c r="E261" s="66"/>
      <c r="F261" s="66"/>
    </row>
    <row r="262" spans="1:6" s="70" customFormat="1" x14ac:dyDescent="0.25">
      <c r="A262" s="77"/>
      <c r="C262" s="78"/>
      <c r="D262" s="66"/>
      <c r="E262" s="66"/>
      <c r="F262" s="66"/>
    </row>
    <row r="263" spans="1:6" s="70" customFormat="1" x14ac:dyDescent="0.25">
      <c r="A263" s="77"/>
      <c r="C263" s="78"/>
      <c r="D263" s="66"/>
      <c r="E263" s="66"/>
      <c r="F263" s="66"/>
    </row>
    <row r="264" spans="1:6" s="70" customFormat="1" x14ac:dyDescent="0.25">
      <c r="A264" s="77"/>
      <c r="C264" s="78"/>
      <c r="D264" s="66"/>
      <c r="E264" s="66"/>
      <c r="F264" s="66"/>
    </row>
    <row r="265" spans="1:6" s="70" customFormat="1" x14ac:dyDescent="0.25">
      <c r="A265" s="77"/>
      <c r="C265" s="78"/>
      <c r="D265" s="66"/>
      <c r="E265" s="66"/>
      <c r="F265" s="66"/>
    </row>
    <row r="266" spans="1:6" s="70" customFormat="1" x14ac:dyDescent="0.25">
      <c r="A266" s="77"/>
      <c r="C266" s="78"/>
      <c r="D266" s="66"/>
      <c r="E266" s="66"/>
      <c r="F266" s="66"/>
    </row>
    <row r="267" spans="1:6" s="70" customFormat="1" x14ac:dyDescent="0.25">
      <c r="A267" s="77"/>
      <c r="C267" s="78"/>
      <c r="D267" s="66"/>
      <c r="E267" s="66"/>
      <c r="F267" s="66"/>
    </row>
    <row r="268" spans="1:6" s="70" customFormat="1" x14ac:dyDescent="0.25">
      <c r="A268" s="77"/>
      <c r="C268" s="78"/>
      <c r="D268" s="66"/>
      <c r="E268" s="66"/>
      <c r="F268" s="66"/>
    </row>
    <row r="269" spans="1:6" s="70" customFormat="1" x14ac:dyDescent="0.25">
      <c r="A269" s="77"/>
      <c r="C269" s="78"/>
      <c r="D269" s="66"/>
      <c r="E269" s="66"/>
      <c r="F269" s="66"/>
    </row>
    <row r="270" spans="1:6" s="70" customFormat="1" x14ac:dyDescent="0.25">
      <c r="A270" s="77"/>
      <c r="C270" s="78"/>
      <c r="D270" s="66"/>
      <c r="E270" s="66"/>
      <c r="F270" s="66"/>
    </row>
    <row r="271" spans="1:6" s="70" customFormat="1" x14ac:dyDescent="0.25">
      <c r="A271" s="77"/>
      <c r="C271" s="78"/>
      <c r="D271" s="66"/>
      <c r="E271" s="66"/>
      <c r="F271" s="66"/>
    </row>
    <row r="272" spans="1:6" s="70" customFormat="1" x14ac:dyDescent="0.25">
      <c r="A272" s="77"/>
      <c r="C272" s="78"/>
      <c r="D272" s="66"/>
      <c r="E272" s="66"/>
      <c r="F272" s="66"/>
    </row>
    <row r="273" spans="1:6" s="70" customFormat="1" x14ac:dyDescent="0.25">
      <c r="A273" s="77"/>
      <c r="C273" s="78"/>
      <c r="D273" s="66"/>
      <c r="E273" s="66"/>
      <c r="F273" s="66"/>
    </row>
    <row r="274" spans="1:6" s="70" customFormat="1" x14ac:dyDescent="0.25">
      <c r="A274" s="77"/>
      <c r="C274" s="78"/>
      <c r="D274" s="66"/>
      <c r="E274" s="66"/>
      <c r="F274" s="66"/>
    </row>
    <row r="275" spans="1:6" s="70" customFormat="1" x14ac:dyDescent="0.25">
      <c r="A275" s="77"/>
      <c r="C275" s="78"/>
      <c r="D275" s="66"/>
      <c r="E275" s="66"/>
      <c r="F275" s="66"/>
    </row>
    <row r="276" spans="1:6" s="70" customFormat="1" x14ac:dyDescent="0.25">
      <c r="A276" s="77"/>
      <c r="C276" s="78"/>
      <c r="D276" s="66"/>
      <c r="E276" s="66"/>
      <c r="F276" s="66"/>
    </row>
    <row r="277" spans="1:6" s="70" customFormat="1" x14ac:dyDescent="0.25">
      <c r="A277" s="77"/>
      <c r="C277" s="78"/>
      <c r="D277" s="66"/>
      <c r="E277" s="66"/>
      <c r="F277" s="66"/>
    </row>
    <row r="278" spans="1:6" s="70" customFormat="1" x14ac:dyDescent="0.25">
      <c r="A278" s="77"/>
      <c r="C278" s="78"/>
      <c r="D278" s="66"/>
      <c r="E278" s="66"/>
      <c r="F278" s="66"/>
    </row>
    <row r="279" spans="1:6" s="70" customFormat="1" x14ac:dyDescent="0.25">
      <c r="A279" s="77"/>
      <c r="C279" s="78"/>
      <c r="D279" s="66"/>
      <c r="E279" s="66"/>
      <c r="F279" s="66"/>
    </row>
    <row r="280" spans="1:6" s="70" customFormat="1" x14ac:dyDescent="0.25">
      <c r="A280" s="77"/>
      <c r="C280" s="78"/>
      <c r="D280" s="66"/>
      <c r="E280" s="66"/>
      <c r="F280" s="66"/>
    </row>
    <row r="281" spans="1:6" s="70" customFormat="1" x14ac:dyDescent="0.25">
      <c r="A281" s="77"/>
      <c r="C281" s="78"/>
      <c r="D281" s="66"/>
      <c r="E281" s="66"/>
      <c r="F281" s="66"/>
    </row>
    <row r="282" spans="1:6" s="70" customFormat="1" x14ac:dyDescent="0.25">
      <c r="A282" s="77"/>
      <c r="C282" s="78"/>
      <c r="D282" s="66"/>
      <c r="E282" s="66"/>
      <c r="F282" s="66"/>
    </row>
    <row r="283" spans="1:6" s="70" customFormat="1" x14ac:dyDescent="0.25">
      <c r="A283" s="77"/>
      <c r="C283" s="78"/>
      <c r="D283" s="66"/>
      <c r="E283" s="66"/>
      <c r="F283" s="66"/>
    </row>
    <row r="284" spans="1:6" s="70" customFormat="1" x14ac:dyDescent="0.25">
      <c r="A284" s="77"/>
      <c r="C284" s="78"/>
      <c r="D284" s="66"/>
      <c r="E284" s="66"/>
      <c r="F284" s="66"/>
    </row>
    <row r="285" spans="1:6" s="70" customFormat="1" x14ac:dyDescent="0.25">
      <c r="A285" s="77"/>
      <c r="C285" s="78"/>
      <c r="D285" s="66"/>
      <c r="E285" s="66"/>
      <c r="F285" s="66"/>
    </row>
    <row r="286" spans="1:6" s="70" customFormat="1" x14ac:dyDescent="0.25">
      <c r="A286" s="77"/>
      <c r="C286" s="78"/>
      <c r="D286" s="66"/>
      <c r="E286" s="66"/>
      <c r="F286" s="66"/>
    </row>
    <row r="287" spans="1:6" s="70" customFormat="1" x14ac:dyDescent="0.25">
      <c r="A287" s="77"/>
      <c r="C287" s="78"/>
      <c r="D287" s="66"/>
      <c r="E287" s="66"/>
      <c r="F287" s="66"/>
    </row>
    <row r="288" spans="1:6" s="70" customFormat="1" x14ac:dyDescent="0.25">
      <c r="A288" s="77"/>
      <c r="C288" s="78"/>
      <c r="D288" s="66"/>
      <c r="E288" s="66"/>
      <c r="F288" s="66"/>
    </row>
    <row r="289" spans="1:6" s="70" customFormat="1" x14ac:dyDescent="0.25">
      <c r="A289" s="77"/>
      <c r="C289" s="78"/>
      <c r="D289" s="66"/>
      <c r="E289" s="66"/>
      <c r="F289" s="66"/>
    </row>
    <row r="290" spans="1:6" s="70" customFormat="1" x14ac:dyDescent="0.25">
      <c r="A290" s="77"/>
      <c r="C290" s="78"/>
      <c r="D290" s="66"/>
      <c r="E290" s="66"/>
      <c r="F290" s="66"/>
    </row>
    <row r="291" spans="1:6" s="70" customFormat="1" x14ac:dyDescent="0.25">
      <c r="A291" s="77"/>
      <c r="C291" s="78"/>
      <c r="D291" s="66"/>
      <c r="E291" s="66"/>
      <c r="F291" s="66"/>
    </row>
    <row r="292" spans="1:6" s="70" customFormat="1" x14ac:dyDescent="0.25">
      <c r="A292" s="77"/>
      <c r="C292" s="78"/>
      <c r="D292" s="66"/>
      <c r="E292" s="66"/>
      <c r="F292" s="66"/>
    </row>
    <row r="293" spans="1:6" s="70" customFormat="1" x14ac:dyDescent="0.25">
      <c r="A293" s="77"/>
      <c r="C293" s="78"/>
      <c r="D293" s="66"/>
      <c r="E293" s="66"/>
      <c r="F293" s="66"/>
    </row>
    <row r="294" spans="1:6" s="70" customFormat="1" x14ac:dyDescent="0.25">
      <c r="A294" s="77"/>
      <c r="C294" s="78"/>
      <c r="D294" s="66"/>
      <c r="E294" s="66"/>
      <c r="F294" s="66"/>
    </row>
    <row r="295" spans="1:6" s="70" customFormat="1" x14ac:dyDescent="0.25">
      <c r="A295" s="77"/>
      <c r="C295" s="78"/>
      <c r="D295" s="66"/>
      <c r="E295" s="66"/>
      <c r="F295" s="66"/>
    </row>
    <row r="296" spans="1:6" s="70" customFormat="1" x14ac:dyDescent="0.25">
      <c r="A296" s="77"/>
      <c r="C296" s="78"/>
      <c r="D296" s="66"/>
      <c r="E296" s="66"/>
      <c r="F296" s="66"/>
    </row>
    <row r="297" spans="1:6" s="70" customFormat="1" x14ac:dyDescent="0.25">
      <c r="A297" s="77"/>
      <c r="C297" s="78"/>
      <c r="D297" s="66"/>
      <c r="E297" s="66"/>
      <c r="F297" s="66"/>
    </row>
    <row r="298" spans="1:6" s="70" customFormat="1" x14ac:dyDescent="0.25">
      <c r="A298" s="77"/>
      <c r="C298" s="78"/>
      <c r="D298" s="66"/>
      <c r="E298" s="66"/>
      <c r="F298" s="66"/>
    </row>
    <row r="299" spans="1:6" s="70" customFormat="1" x14ac:dyDescent="0.25">
      <c r="A299" s="77"/>
      <c r="C299" s="78"/>
      <c r="D299" s="66"/>
      <c r="E299" s="66"/>
      <c r="F299" s="66"/>
    </row>
    <row r="300" spans="1:6" s="70" customFormat="1" x14ac:dyDescent="0.25">
      <c r="A300" s="77"/>
      <c r="C300" s="78"/>
      <c r="D300" s="66"/>
      <c r="E300" s="66"/>
      <c r="F300" s="66"/>
    </row>
    <row r="301" spans="1:6" s="70" customFormat="1" x14ac:dyDescent="0.25">
      <c r="A301" s="77"/>
      <c r="C301" s="78"/>
      <c r="D301" s="66"/>
      <c r="E301" s="66"/>
      <c r="F301" s="66"/>
    </row>
    <row r="302" spans="1:6" s="70" customFormat="1" x14ac:dyDescent="0.25">
      <c r="A302" s="77"/>
      <c r="C302" s="78"/>
      <c r="D302" s="66"/>
      <c r="E302" s="66"/>
      <c r="F302" s="66"/>
    </row>
    <row r="303" spans="1:6" s="70" customFormat="1" x14ac:dyDescent="0.25">
      <c r="A303" s="77"/>
      <c r="C303" s="78"/>
      <c r="D303" s="66"/>
      <c r="E303" s="66"/>
      <c r="F303" s="66"/>
    </row>
    <row r="304" spans="1:6" s="70" customFormat="1" x14ac:dyDescent="0.25">
      <c r="A304" s="77"/>
      <c r="C304" s="78"/>
      <c r="D304" s="66"/>
      <c r="E304" s="66"/>
      <c r="F304" s="66"/>
    </row>
    <row r="305" spans="1:6" s="70" customFormat="1" x14ac:dyDescent="0.25">
      <c r="A305" s="77"/>
      <c r="C305" s="78"/>
      <c r="D305" s="66"/>
      <c r="E305" s="66"/>
      <c r="F305" s="66"/>
    </row>
    <row r="306" spans="1:6" s="70" customFormat="1" x14ac:dyDescent="0.25">
      <c r="A306" s="77"/>
      <c r="C306" s="78"/>
      <c r="D306" s="66"/>
      <c r="E306" s="66"/>
      <c r="F306" s="66"/>
    </row>
    <row r="307" spans="1:6" s="70" customFormat="1" x14ac:dyDescent="0.25">
      <c r="A307" s="77"/>
      <c r="C307" s="78"/>
      <c r="D307" s="66"/>
      <c r="E307" s="66"/>
      <c r="F307" s="66"/>
    </row>
    <row r="308" spans="1:6" s="70" customFormat="1" x14ac:dyDescent="0.25">
      <c r="A308" s="77"/>
      <c r="C308" s="78"/>
      <c r="D308" s="66"/>
      <c r="E308" s="66"/>
      <c r="F308" s="66"/>
    </row>
    <row r="309" spans="1:6" s="70" customFormat="1" x14ac:dyDescent="0.25">
      <c r="A309" s="77"/>
      <c r="C309" s="78"/>
      <c r="D309" s="66"/>
      <c r="E309" s="66"/>
      <c r="F309" s="66"/>
    </row>
    <row r="310" spans="1:6" s="70" customFormat="1" x14ac:dyDescent="0.25">
      <c r="A310" s="77"/>
      <c r="C310" s="78"/>
      <c r="D310" s="66"/>
      <c r="E310" s="66"/>
      <c r="F310" s="66"/>
    </row>
    <row r="311" spans="1:6" s="70" customFormat="1" x14ac:dyDescent="0.25">
      <c r="A311" s="77"/>
      <c r="C311" s="78"/>
      <c r="D311" s="66"/>
      <c r="E311" s="66"/>
      <c r="F311" s="66"/>
    </row>
    <row r="312" spans="1:6" s="70" customFormat="1" x14ac:dyDescent="0.25">
      <c r="A312" s="77"/>
      <c r="C312" s="78"/>
      <c r="D312" s="66"/>
      <c r="E312" s="66"/>
      <c r="F312" s="66"/>
    </row>
    <row r="313" spans="1:6" s="70" customFormat="1" x14ac:dyDescent="0.25">
      <c r="A313" s="77"/>
      <c r="C313" s="78"/>
      <c r="D313" s="66"/>
      <c r="E313" s="66"/>
      <c r="F313" s="66"/>
    </row>
    <row r="314" spans="1:6" s="70" customFormat="1" x14ac:dyDescent="0.25">
      <c r="A314" s="77"/>
      <c r="C314" s="78"/>
      <c r="D314" s="66"/>
      <c r="E314" s="66"/>
      <c r="F314" s="66"/>
    </row>
    <row r="315" spans="1:6" s="70" customFormat="1" x14ac:dyDescent="0.25">
      <c r="A315" s="77"/>
      <c r="C315" s="78"/>
      <c r="D315" s="66"/>
      <c r="E315" s="66"/>
      <c r="F315" s="66"/>
    </row>
    <row r="316" spans="1:6" s="70" customFormat="1" x14ac:dyDescent="0.25">
      <c r="A316" s="77"/>
      <c r="C316" s="78"/>
      <c r="D316" s="66"/>
      <c r="E316" s="66"/>
      <c r="F316" s="66"/>
    </row>
    <row r="317" spans="1:6" s="70" customFormat="1" x14ac:dyDescent="0.25">
      <c r="A317" s="77"/>
      <c r="C317" s="78"/>
      <c r="D317" s="66"/>
      <c r="E317" s="66"/>
      <c r="F317" s="66"/>
    </row>
    <row r="318" spans="1:6" s="70" customFormat="1" x14ac:dyDescent="0.25">
      <c r="A318" s="77"/>
      <c r="C318" s="78"/>
      <c r="D318" s="66"/>
      <c r="E318" s="66"/>
      <c r="F318" s="66"/>
    </row>
    <row r="319" spans="1:6" s="70" customFormat="1" x14ac:dyDescent="0.25">
      <c r="A319" s="77"/>
      <c r="C319" s="78"/>
      <c r="D319" s="66"/>
      <c r="E319" s="66"/>
      <c r="F319" s="66"/>
    </row>
    <row r="320" spans="1:6" s="70" customFormat="1" x14ac:dyDescent="0.25">
      <c r="A320" s="77"/>
      <c r="C320" s="78"/>
      <c r="D320" s="66"/>
      <c r="E320" s="66"/>
      <c r="F320" s="66"/>
    </row>
    <row r="321" spans="1:6" s="70" customFormat="1" x14ac:dyDescent="0.25">
      <c r="A321" s="77"/>
      <c r="C321" s="78"/>
      <c r="D321" s="66"/>
      <c r="E321" s="66"/>
      <c r="F321" s="66"/>
    </row>
    <row r="322" spans="1:6" s="70" customFormat="1" x14ac:dyDescent="0.25">
      <c r="A322" s="77"/>
      <c r="C322" s="78"/>
      <c r="D322" s="66"/>
      <c r="E322" s="66"/>
      <c r="F322" s="66"/>
    </row>
    <row r="323" spans="1:6" s="70" customFormat="1" x14ac:dyDescent="0.25">
      <c r="A323" s="77"/>
      <c r="C323" s="78"/>
      <c r="D323" s="66"/>
      <c r="E323" s="66"/>
      <c r="F323" s="66"/>
    </row>
    <row r="324" spans="1:6" s="70" customFormat="1" x14ac:dyDescent="0.25">
      <c r="A324" s="77"/>
      <c r="C324" s="78"/>
      <c r="D324" s="66"/>
      <c r="E324" s="66"/>
      <c r="F324" s="66"/>
    </row>
    <row r="325" spans="1:6" s="70" customFormat="1" x14ac:dyDescent="0.25">
      <c r="A325" s="77"/>
      <c r="C325" s="78"/>
      <c r="D325" s="66"/>
      <c r="E325" s="66"/>
      <c r="F325" s="66"/>
    </row>
    <row r="326" spans="1:6" s="70" customFormat="1" x14ac:dyDescent="0.25">
      <c r="A326" s="77"/>
      <c r="C326" s="78"/>
      <c r="D326" s="66"/>
      <c r="E326" s="66"/>
      <c r="F326" s="66"/>
    </row>
    <row r="327" spans="1:6" s="70" customFormat="1" x14ac:dyDescent="0.25">
      <c r="A327" s="77"/>
      <c r="C327" s="78"/>
      <c r="D327" s="66"/>
      <c r="E327" s="66"/>
      <c r="F327" s="66"/>
    </row>
    <row r="328" spans="1:6" s="70" customFormat="1" x14ac:dyDescent="0.25">
      <c r="A328" s="77"/>
      <c r="C328" s="78"/>
      <c r="D328" s="66"/>
      <c r="E328" s="66"/>
      <c r="F328" s="66"/>
    </row>
    <row r="329" spans="1:6" s="70" customFormat="1" x14ac:dyDescent="0.25">
      <c r="A329" s="77"/>
      <c r="C329" s="78"/>
      <c r="D329" s="66"/>
      <c r="E329" s="66"/>
      <c r="F329" s="66"/>
    </row>
    <row r="330" spans="1:6" s="70" customFormat="1" x14ac:dyDescent="0.25">
      <c r="A330" s="77"/>
      <c r="C330" s="78"/>
      <c r="D330" s="66"/>
      <c r="E330" s="66"/>
      <c r="F330" s="66"/>
    </row>
    <row r="331" spans="1:6" s="70" customFormat="1" x14ac:dyDescent="0.25">
      <c r="A331" s="77"/>
      <c r="C331" s="78"/>
      <c r="D331" s="66"/>
      <c r="E331" s="66"/>
      <c r="F331" s="66"/>
    </row>
    <row r="332" spans="1:6" s="70" customFormat="1" x14ac:dyDescent="0.25">
      <c r="A332" s="77"/>
      <c r="C332" s="78"/>
      <c r="D332" s="66"/>
      <c r="E332" s="66"/>
      <c r="F332" s="66"/>
    </row>
    <row r="333" spans="1:6" s="70" customFormat="1" x14ac:dyDescent="0.25">
      <c r="A333" s="77"/>
      <c r="C333" s="78"/>
      <c r="D333" s="66"/>
      <c r="E333" s="66"/>
      <c r="F333" s="66"/>
    </row>
    <row r="334" spans="1:6" s="70" customFormat="1" x14ac:dyDescent="0.25">
      <c r="A334" s="77"/>
      <c r="C334" s="78"/>
      <c r="D334" s="66"/>
      <c r="E334" s="66"/>
      <c r="F334" s="66"/>
    </row>
    <row r="335" spans="1:6" s="70" customFormat="1" x14ac:dyDescent="0.25">
      <c r="A335" s="77"/>
      <c r="C335" s="78"/>
      <c r="D335" s="66"/>
      <c r="E335" s="66"/>
      <c r="F335" s="66"/>
    </row>
    <row r="336" spans="1:6" s="70" customFormat="1" x14ac:dyDescent="0.25">
      <c r="A336" s="77"/>
      <c r="C336" s="78"/>
      <c r="D336" s="66"/>
      <c r="E336" s="66"/>
      <c r="F336" s="66"/>
    </row>
    <row r="337" spans="1:6" s="70" customFormat="1" x14ac:dyDescent="0.25">
      <c r="A337" s="77"/>
      <c r="C337" s="78"/>
      <c r="D337" s="66"/>
      <c r="E337" s="66"/>
      <c r="F337" s="66"/>
    </row>
    <row r="338" spans="1:6" s="70" customFormat="1" x14ac:dyDescent="0.25">
      <c r="A338" s="77"/>
      <c r="C338" s="78"/>
      <c r="D338" s="66"/>
      <c r="E338" s="66"/>
      <c r="F338" s="66"/>
    </row>
    <row r="339" spans="1:6" s="70" customFormat="1" x14ac:dyDescent="0.25">
      <c r="A339" s="77"/>
      <c r="C339" s="78"/>
      <c r="D339" s="66"/>
      <c r="E339" s="66"/>
      <c r="F339" s="66"/>
    </row>
    <row r="340" spans="1:6" s="70" customFormat="1" x14ac:dyDescent="0.25">
      <c r="A340" s="77"/>
      <c r="C340" s="78"/>
      <c r="D340" s="66"/>
      <c r="E340" s="66"/>
      <c r="F340" s="66"/>
    </row>
    <row r="341" spans="1:6" s="70" customFormat="1" x14ac:dyDescent="0.25">
      <c r="A341" s="77"/>
      <c r="C341" s="78"/>
      <c r="D341" s="66"/>
      <c r="E341" s="66"/>
      <c r="F341" s="66"/>
    </row>
    <row r="342" spans="1:6" s="70" customFormat="1" x14ac:dyDescent="0.25">
      <c r="A342" s="77"/>
      <c r="C342" s="78"/>
      <c r="D342" s="66"/>
      <c r="E342" s="66"/>
      <c r="F342" s="66"/>
    </row>
    <row r="343" spans="1:6" s="70" customFormat="1" x14ac:dyDescent="0.25">
      <c r="A343" s="77"/>
      <c r="C343" s="78"/>
      <c r="D343" s="66"/>
      <c r="E343" s="66"/>
      <c r="F343" s="66"/>
    </row>
    <row r="344" spans="1:6" s="70" customFormat="1" x14ac:dyDescent="0.25">
      <c r="A344" s="77"/>
      <c r="C344" s="78"/>
      <c r="D344" s="66"/>
      <c r="E344" s="66"/>
      <c r="F344" s="66"/>
    </row>
    <row r="345" spans="1:6" s="70" customFormat="1" x14ac:dyDescent="0.25">
      <c r="A345" s="77"/>
      <c r="C345" s="78"/>
      <c r="D345" s="66"/>
      <c r="E345" s="66"/>
      <c r="F345" s="66"/>
    </row>
    <row r="346" spans="1:6" s="70" customFormat="1" x14ac:dyDescent="0.25">
      <c r="A346" s="77"/>
      <c r="C346" s="78"/>
      <c r="D346" s="66"/>
      <c r="E346" s="66"/>
      <c r="F346" s="66"/>
    </row>
    <row r="347" spans="1:6" s="70" customFormat="1" x14ac:dyDescent="0.25">
      <c r="A347" s="77"/>
      <c r="C347" s="78"/>
      <c r="D347" s="66"/>
      <c r="E347" s="66"/>
      <c r="F347" s="66"/>
    </row>
    <row r="348" spans="1:6" s="70" customFormat="1" x14ac:dyDescent="0.25">
      <c r="A348" s="77"/>
      <c r="C348" s="78"/>
      <c r="D348" s="66"/>
      <c r="E348" s="66"/>
      <c r="F348" s="66"/>
    </row>
    <row r="349" spans="1:6" s="70" customFormat="1" x14ac:dyDescent="0.25">
      <c r="A349" s="77"/>
      <c r="C349" s="78"/>
      <c r="D349" s="66"/>
      <c r="E349" s="66"/>
      <c r="F349" s="66"/>
    </row>
    <row r="350" spans="1:6" s="70" customFormat="1" x14ac:dyDescent="0.25">
      <c r="A350" s="77"/>
      <c r="C350" s="78"/>
      <c r="D350" s="66"/>
      <c r="E350" s="66"/>
      <c r="F350" s="66"/>
    </row>
    <row r="351" spans="1:6" s="70" customFormat="1" x14ac:dyDescent="0.25">
      <c r="A351" s="77"/>
      <c r="C351" s="78"/>
      <c r="D351" s="66"/>
      <c r="E351" s="66"/>
      <c r="F351" s="66"/>
    </row>
    <row r="352" spans="1:6" s="70" customFormat="1" x14ac:dyDescent="0.25">
      <c r="A352" s="77"/>
      <c r="C352" s="78"/>
      <c r="D352" s="66"/>
      <c r="E352" s="66"/>
      <c r="F352" s="66"/>
    </row>
    <row r="353" spans="1:6" s="70" customFormat="1" x14ac:dyDescent="0.25">
      <c r="A353" s="77"/>
      <c r="C353" s="78"/>
      <c r="D353" s="66"/>
      <c r="E353" s="66"/>
      <c r="F353" s="66"/>
    </row>
    <row r="354" spans="1:6" s="70" customFormat="1" x14ac:dyDescent="0.25">
      <c r="A354" s="77"/>
      <c r="C354" s="78"/>
      <c r="D354" s="66"/>
      <c r="E354" s="66"/>
      <c r="F354" s="66"/>
    </row>
    <row r="355" spans="1:6" s="70" customFormat="1" x14ac:dyDescent="0.25">
      <c r="A355" s="77"/>
      <c r="C355" s="78"/>
      <c r="D355" s="66"/>
      <c r="E355" s="66"/>
      <c r="F355" s="66"/>
    </row>
    <row r="356" spans="1:6" s="70" customFormat="1" x14ac:dyDescent="0.25">
      <c r="A356" s="77"/>
      <c r="C356" s="78"/>
      <c r="D356" s="66"/>
      <c r="E356" s="66"/>
      <c r="F356" s="66"/>
    </row>
    <row r="357" spans="1:6" s="70" customFormat="1" x14ac:dyDescent="0.25">
      <c r="A357" s="77"/>
      <c r="C357" s="78"/>
      <c r="D357" s="66"/>
      <c r="E357" s="66"/>
      <c r="F357" s="66"/>
    </row>
    <row r="358" spans="1:6" s="70" customFormat="1" x14ac:dyDescent="0.25">
      <c r="A358" s="77"/>
      <c r="C358" s="78"/>
      <c r="D358" s="66"/>
      <c r="E358" s="66"/>
      <c r="F358" s="66"/>
    </row>
    <row r="359" spans="1:6" s="70" customFormat="1" x14ac:dyDescent="0.25">
      <c r="A359" s="77"/>
      <c r="C359" s="78"/>
      <c r="D359" s="66"/>
      <c r="E359" s="66"/>
      <c r="F359" s="66"/>
    </row>
    <row r="360" spans="1:6" s="70" customFormat="1" x14ac:dyDescent="0.25">
      <c r="A360" s="77"/>
      <c r="C360" s="78"/>
      <c r="D360" s="66"/>
      <c r="E360" s="66"/>
      <c r="F360" s="66"/>
    </row>
    <row r="361" spans="1:6" s="70" customFormat="1" x14ac:dyDescent="0.25">
      <c r="A361" s="77"/>
      <c r="C361" s="78"/>
      <c r="D361" s="66"/>
      <c r="E361" s="66"/>
      <c r="F361" s="66"/>
    </row>
    <row r="362" spans="1:6" s="70" customFormat="1" x14ac:dyDescent="0.25">
      <c r="A362" s="77"/>
      <c r="C362" s="78"/>
      <c r="D362" s="66"/>
      <c r="E362" s="66"/>
      <c r="F362" s="66"/>
    </row>
    <row r="363" spans="1:6" s="70" customFormat="1" x14ac:dyDescent="0.25">
      <c r="A363" s="77"/>
      <c r="C363" s="78"/>
      <c r="D363" s="66"/>
      <c r="E363" s="66"/>
      <c r="F363" s="66"/>
    </row>
    <row r="364" spans="1:6" s="70" customFormat="1" x14ac:dyDescent="0.25">
      <c r="A364" s="77"/>
      <c r="C364" s="78"/>
      <c r="D364" s="66"/>
      <c r="E364" s="66"/>
      <c r="F364" s="66"/>
    </row>
    <row r="365" spans="1:6" s="70" customFormat="1" x14ac:dyDescent="0.25">
      <c r="A365" s="77"/>
      <c r="C365" s="78"/>
      <c r="D365" s="66"/>
      <c r="E365" s="66"/>
      <c r="F365" s="66"/>
    </row>
    <row r="366" spans="1:6" s="70" customFormat="1" x14ac:dyDescent="0.25">
      <c r="A366" s="77"/>
      <c r="C366" s="78"/>
      <c r="D366" s="66"/>
      <c r="E366" s="66"/>
      <c r="F366" s="66"/>
    </row>
    <row r="367" spans="1:6" s="70" customFormat="1" x14ac:dyDescent="0.25">
      <c r="A367" s="77"/>
      <c r="C367" s="78"/>
      <c r="D367" s="66"/>
      <c r="E367" s="66"/>
      <c r="F367" s="66"/>
    </row>
    <row r="368" spans="1:6" s="70" customFormat="1" x14ac:dyDescent="0.25">
      <c r="A368" s="77"/>
      <c r="C368" s="78"/>
      <c r="D368" s="66"/>
      <c r="E368" s="66"/>
      <c r="F368" s="66"/>
    </row>
    <row r="369" spans="1:6" s="70" customFormat="1" x14ac:dyDescent="0.25">
      <c r="A369" s="77"/>
      <c r="C369" s="78"/>
      <c r="D369" s="66"/>
      <c r="E369" s="66"/>
      <c r="F369" s="66"/>
    </row>
    <row r="370" spans="1:6" s="70" customFormat="1" x14ac:dyDescent="0.25">
      <c r="A370" s="77"/>
      <c r="C370" s="78"/>
      <c r="D370" s="66"/>
      <c r="E370" s="66"/>
      <c r="F370" s="66"/>
    </row>
    <row r="371" spans="1:6" s="70" customFormat="1" x14ac:dyDescent="0.25">
      <c r="A371" s="77"/>
      <c r="C371" s="78"/>
      <c r="D371" s="66"/>
      <c r="E371" s="66"/>
      <c r="F371" s="66"/>
    </row>
    <row r="372" spans="1:6" s="70" customFormat="1" x14ac:dyDescent="0.25">
      <c r="A372" s="77"/>
      <c r="C372" s="78"/>
      <c r="D372" s="66"/>
      <c r="E372" s="66"/>
      <c r="F372" s="66"/>
    </row>
    <row r="373" spans="1:6" s="70" customFormat="1" x14ac:dyDescent="0.25">
      <c r="A373" s="77"/>
      <c r="C373" s="78"/>
      <c r="D373" s="66"/>
      <c r="E373" s="66"/>
      <c r="F373" s="66"/>
    </row>
    <row r="374" spans="1:6" s="70" customFormat="1" x14ac:dyDescent="0.25">
      <c r="A374" s="77"/>
      <c r="C374" s="78"/>
      <c r="D374" s="66"/>
      <c r="E374" s="66"/>
      <c r="F374" s="66"/>
    </row>
    <row r="375" spans="1:6" s="70" customFormat="1" x14ac:dyDescent="0.25">
      <c r="A375" s="77"/>
      <c r="C375" s="78"/>
      <c r="D375" s="66"/>
      <c r="E375" s="66"/>
      <c r="F375" s="66"/>
    </row>
    <row r="376" spans="1:6" s="70" customFormat="1" x14ac:dyDescent="0.25">
      <c r="A376" s="77"/>
      <c r="C376" s="78"/>
      <c r="D376" s="66"/>
      <c r="E376" s="66"/>
      <c r="F376" s="66"/>
    </row>
    <row r="377" spans="1:6" s="70" customFormat="1" x14ac:dyDescent="0.25">
      <c r="A377" s="77"/>
      <c r="C377" s="78"/>
      <c r="D377" s="66"/>
      <c r="E377" s="66"/>
      <c r="F377" s="66"/>
    </row>
    <row r="378" spans="1:6" s="70" customFormat="1" x14ac:dyDescent="0.25">
      <c r="A378" s="77"/>
      <c r="C378" s="78"/>
      <c r="D378" s="66"/>
      <c r="E378" s="66"/>
      <c r="F378" s="66"/>
    </row>
    <row r="379" spans="1:6" s="70" customFormat="1" x14ac:dyDescent="0.25">
      <c r="A379" s="77"/>
      <c r="C379" s="78"/>
      <c r="D379" s="66"/>
      <c r="E379" s="66"/>
      <c r="F379" s="66"/>
    </row>
    <row r="380" spans="1:6" s="70" customFormat="1" x14ac:dyDescent="0.25">
      <c r="A380" s="77"/>
      <c r="C380" s="78"/>
      <c r="D380" s="66"/>
      <c r="E380" s="66"/>
      <c r="F380" s="66"/>
    </row>
    <row r="381" spans="1:6" s="70" customFormat="1" x14ac:dyDescent="0.25">
      <c r="A381" s="77"/>
      <c r="C381" s="78"/>
      <c r="D381" s="66"/>
      <c r="E381" s="66"/>
      <c r="F381" s="66"/>
    </row>
    <row r="382" spans="1:6" s="70" customFormat="1" x14ac:dyDescent="0.25">
      <c r="A382" s="77"/>
      <c r="C382" s="78"/>
      <c r="D382" s="66"/>
      <c r="E382" s="66"/>
      <c r="F382" s="66"/>
    </row>
    <row r="383" spans="1:6" s="70" customFormat="1" x14ac:dyDescent="0.25">
      <c r="A383" s="77"/>
      <c r="C383" s="78"/>
      <c r="D383" s="66"/>
      <c r="E383" s="66"/>
      <c r="F383" s="66"/>
    </row>
    <row r="384" spans="1:6" s="70" customFormat="1" x14ac:dyDescent="0.25">
      <c r="A384" s="77"/>
      <c r="C384" s="78"/>
      <c r="D384" s="66"/>
      <c r="E384" s="66"/>
      <c r="F384" s="66"/>
    </row>
    <row r="385" spans="1:6" s="70" customFormat="1" x14ac:dyDescent="0.25">
      <c r="A385" s="77"/>
      <c r="C385" s="78"/>
      <c r="D385" s="66"/>
      <c r="E385" s="66"/>
      <c r="F385" s="66"/>
    </row>
    <row r="386" spans="1:6" s="70" customFormat="1" x14ac:dyDescent="0.25">
      <c r="A386" s="77"/>
      <c r="C386" s="78"/>
      <c r="D386" s="66"/>
      <c r="E386" s="66"/>
      <c r="F386" s="66"/>
    </row>
    <row r="387" spans="1:6" s="70" customFormat="1" x14ac:dyDescent="0.25">
      <c r="A387" s="77"/>
      <c r="C387" s="78"/>
      <c r="D387" s="66"/>
      <c r="E387" s="66"/>
      <c r="F387" s="66"/>
    </row>
    <row r="388" spans="1:6" s="70" customFormat="1" x14ac:dyDescent="0.25">
      <c r="A388" s="77"/>
      <c r="C388" s="78"/>
      <c r="D388" s="66"/>
      <c r="E388" s="66"/>
      <c r="F388" s="66"/>
    </row>
    <row r="389" spans="1:6" s="70" customFormat="1" x14ac:dyDescent="0.25">
      <c r="A389" s="77"/>
      <c r="C389" s="78"/>
      <c r="D389" s="66"/>
      <c r="E389" s="66"/>
      <c r="F389" s="66"/>
    </row>
    <row r="390" spans="1:6" s="70" customFormat="1" x14ac:dyDescent="0.25">
      <c r="A390" s="77"/>
      <c r="C390" s="78"/>
      <c r="D390" s="66"/>
      <c r="E390" s="66"/>
      <c r="F390" s="66"/>
    </row>
    <row r="391" spans="1:6" s="70" customFormat="1" x14ac:dyDescent="0.25">
      <c r="A391" s="77"/>
      <c r="C391" s="78"/>
      <c r="D391" s="66"/>
      <c r="E391" s="66"/>
      <c r="F391" s="66"/>
    </row>
    <row r="392" spans="1:6" s="70" customFormat="1" x14ac:dyDescent="0.25">
      <c r="A392" s="77"/>
      <c r="C392" s="78"/>
      <c r="D392" s="66"/>
      <c r="E392" s="66"/>
      <c r="F392" s="66"/>
    </row>
    <row r="393" spans="1:6" s="70" customFormat="1" x14ac:dyDescent="0.25">
      <c r="A393" s="77"/>
      <c r="C393" s="78"/>
      <c r="D393" s="66"/>
      <c r="E393" s="66"/>
      <c r="F393" s="66"/>
    </row>
    <row r="394" spans="1:6" s="70" customFormat="1" x14ac:dyDescent="0.25">
      <c r="A394" s="77"/>
      <c r="C394" s="78"/>
      <c r="D394" s="66"/>
      <c r="E394" s="66"/>
      <c r="F394" s="66"/>
    </row>
    <row r="395" spans="1:6" s="70" customFormat="1" x14ac:dyDescent="0.25">
      <c r="A395" s="77"/>
      <c r="C395" s="78"/>
      <c r="D395" s="66"/>
      <c r="E395" s="66"/>
      <c r="F395" s="66"/>
    </row>
    <row r="396" spans="1:6" s="70" customFormat="1" x14ac:dyDescent="0.25">
      <c r="A396" s="77"/>
      <c r="C396" s="78"/>
      <c r="D396" s="66"/>
      <c r="E396" s="66"/>
      <c r="F396" s="66"/>
    </row>
    <row r="397" spans="1:6" s="70" customFormat="1" x14ac:dyDescent="0.25">
      <c r="A397" s="77"/>
      <c r="C397" s="78"/>
      <c r="D397" s="66"/>
      <c r="E397" s="66"/>
      <c r="F397" s="66"/>
    </row>
    <row r="398" spans="1:6" s="70" customFormat="1" x14ac:dyDescent="0.25">
      <c r="A398" s="77"/>
      <c r="C398" s="78"/>
      <c r="D398" s="66"/>
      <c r="E398" s="66"/>
      <c r="F398" s="66"/>
    </row>
    <row r="399" spans="1:6" s="70" customFormat="1" x14ac:dyDescent="0.25">
      <c r="A399" s="77"/>
      <c r="C399" s="78"/>
      <c r="D399" s="66"/>
      <c r="E399" s="66"/>
      <c r="F399" s="66"/>
    </row>
    <row r="400" spans="1:6" s="70" customFormat="1" x14ac:dyDescent="0.25">
      <c r="A400" s="77"/>
      <c r="C400" s="78"/>
      <c r="D400" s="66"/>
      <c r="E400" s="66"/>
      <c r="F400" s="66"/>
    </row>
    <row r="401" spans="1:6" s="70" customFormat="1" x14ac:dyDescent="0.25">
      <c r="A401" s="77"/>
      <c r="C401" s="78"/>
      <c r="D401" s="66"/>
      <c r="E401" s="66"/>
      <c r="F401" s="66"/>
    </row>
    <row r="402" spans="1:6" s="70" customFormat="1" x14ac:dyDescent="0.25">
      <c r="A402" s="77"/>
      <c r="C402" s="78"/>
      <c r="D402" s="66"/>
      <c r="E402" s="66"/>
      <c r="F402" s="66"/>
    </row>
    <row r="403" spans="1:6" s="70" customFormat="1" x14ac:dyDescent="0.25">
      <c r="A403" s="77"/>
      <c r="C403" s="78"/>
      <c r="D403" s="66"/>
      <c r="E403" s="66"/>
      <c r="F403" s="66"/>
    </row>
    <row r="404" spans="1:6" s="70" customFormat="1" x14ac:dyDescent="0.25">
      <c r="A404" s="77"/>
      <c r="C404" s="78"/>
      <c r="D404" s="66"/>
      <c r="E404" s="66"/>
      <c r="F404" s="66"/>
    </row>
    <row r="405" spans="1:6" s="70" customFormat="1" x14ac:dyDescent="0.25">
      <c r="A405" s="77"/>
      <c r="C405" s="78"/>
      <c r="D405" s="66"/>
      <c r="E405" s="66"/>
      <c r="F405" s="66"/>
    </row>
    <row r="406" spans="1:6" s="70" customFormat="1" x14ac:dyDescent="0.25">
      <c r="A406" s="77"/>
      <c r="C406" s="78"/>
      <c r="D406" s="66"/>
      <c r="E406" s="66"/>
      <c r="F406" s="66"/>
    </row>
    <row r="407" spans="1:6" s="70" customFormat="1" x14ac:dyDescent="0.25">
      <c r="A407" s="77"/>
      <c r="C407" s="78"/>
      <c r="D407" s="66"/>
      <c r="E407" s="66"/>
      <c r="F407" s="66"/>
    </row>
    <row r="408" spans="1:6" s="70" customFormat="1" x14ac:dyDescent="0.25">
      <c r="A408" s="77"/>
      <c r="C408" s="78"/>
      <c r="D408" s="66"/>
      <c r="E408" s="66"/>
      <c r="F408" s="66"/>
    </row>
    <row r="409" spans="1:6" s="70" customFormat="1" x14ac:dyDescent="0.25">
      <c r="A409" s="77"/>
      <c r="C409" s="78"/>
      <c r="D409" s="66"/>
      <c r="E409" s="66"/>
      <c r="F409" s="66"/>
    </row>
    <row r="410" spans="1:6" s="70" customFormat="1" x14ac:dyDescent="0.25">
      <c r="A410" s="77"/>
      <c r="C410" s="78"/>
      <c r="D410" s="66"/>
      <c r="E410" s="66"/>
      <c r="F410" s="66"/>
    </row>
    <row r="411" spans="1:6" s="70" customFormat="1" x14ac:dyDescent="0.25">
      <c r="A411" s="77"/>
      <c r="C411" s="78"/>
      <c r="D411" s="66"/>
      <c r="E411" s="66"/>
      <c r="F411" s="66"/>
    </row>
    <row r="412" spans="1:6" s="70" customFormat="1" x14ac:dyDescent="0.25">
      <c r="A412" s="77"/>
      <c r="C412" s="78"/>
      <c r="D412" s="66"/>
      <c r="E412" s="66"/>
      <c r="F412" s="66"/>
    </row>
    <row r="413" spans="1:6" s="70" customFormat="1" x14ac:dyDescent="0.25">
      <c r="A413" s="77"/>
      <c r="C413" s="78"/>
      <c r="D413" s="66"/>
      <c r="E413" s="66"/>
      <c r="F413" s="66"/>
    </row>
    <row r="414" spans="1:6" s="70" customFormat="1" x14ac:dyDescent="0.25">
      <c r="A414" s="77"/>
      <c r="C414" s="78"/>
      <c r="D414" s="66"/>
      <c r="E414" s="66"/>
      <c r="F414" s="66"/>
    </row>
    <row r="415" spans="1:6" s="70" customFormat="1" x14ac:dyDescent="0.25">
      <c r="A415" s="77"/>
      <c r="C415" s="78"/>
      <c r="D415" s="66"/>
      <c r="E415" s="66"/>
      <c r="F415" s="66"/>
    </row>
    <row r="416" spans="1:6" s="70" customFormat="1" x14ac:dyDescent="0.25">
      <c r="A416" s="77"/>
      <c r="C416" s="78"/>
      <c r="D416" s="66"/>
      <c r="E416" s="66"/>
      <c r="F416" s="66"/>
    </row>
    <row r="417" spans="1:6" s="70" customFormat="1" x14ac:dyDescent="0.25">
      <c r="A417" s="77"/>
      <c r="C417" s="78"/>
      <c r="D417" s="66"/>
      <c r="E417" s="66"/>
      <c r="F417" s="66"/>
    </row>
    <row r="418" spans="1:6" s="70" customFormat="1" x14ac:dyDescent="0.25">
      <c r="A418" s="77"/>
      <c r="C418" s="78"/>
      <c r="D418" s="66"/>
      <c r="E418" s="66"/>
      <c r="F418" s="66"/>
    </row>
    <row r="419" spans="1:6" s="70" customFormat="1" x14ac:dyDescent="0.25">
      <c r="A419" s="77"/>
      <c r="C419" s="78"/>
      <c r="D419" s="66"/>
      <c r="E419" s="66"/>
      <c r="F419" s="66"/>
    </row>
    <row r="420" spans="1:6" s="70" customFormat="1" x14ac:dyDescent="0.25">
      <c r="A420" s="77"/>
      <c r="C420" s="78"/>
      <c r="D420" s="66"/>
      <c r="E420" s="66"/>
      <c r="F420" s="66"/>
    </row>
    <row r="421" spans="1:6" s="70" customFormat="1" x14ac:dyDescent="0.25">
      <c r="A421" s="77"/>
      <c r="C421" s="78"/>
      <c r="D421" s="66"/>
      <c r="E421" s="66"/>
      <c r="F421" s="66"/>
    </row>
    <row r="422" spans="1:6" s="70" customFormat="1" x14ac:dyDescent="0.25">
      <c r="A422" s="77"/>
      <c r="C422" s="78"/>
      <c r="D422" s="66"/>
      <c r="E422" s="66"/>
      <c r="F422" s="66"/>
    </row>
    <row r="423" spans="1:6" s="70" customFormat="1" x14ac:dyDescent="0.25">
      <c r="A423" s="77"/>
      <c r="C423" s="78"/>
      <c r="D423" s="66"/>
      <c r="E423" s="66"/>
      <c r="F423" s="66"/>
    </row>
    <row r="424" spans="1:6" s="70" customFormat="1" x14ac:dyDescent="0.25">
      <c r="A424" s="77"/>
      <c r="C424" s="78"/>
      <c r="D424" s="66"/>
      <c r="E424" s="66"/>
      <c r="F424" s="66"/>
    </row>
    <row r="425" spans="1:6" s="70" customFormat="1" x14ac:dyDescent="0.25">
      <c r="A425" s="77"/>
      <c r="C425" s="78"/>
      <c r="D425" s="66"/>
      <c r="E425" s="66"/>
      <c r="F425" s="66"/>
    </row>
    <row r="426" spans="1:6" s="70" customFormat="1" x14ac:dyDescent="0.25">
      <c r="A426" s="77"/>
      <c r="C426" s="78"/>
      <c r="D426" s="66"/>
      <c r="E426" s="66"/>
      <c r="F426" s="66"/>
    </row>
    <row r="427" spans="1:6" s="70" customFormat="1" x14ac:dyDescent="0.25">
      <c r="A427" s="77"/>
      <c r="C427" s="78"/>
      <c r="D427" s="66"/>
      <c r="E427" s="66"/>
      <c r="F427" s="66"/>
    </row>
    <row r="428" spans="1:6" s="70" customFormat="1" x14ac:dyDescent="0.25">
      <c r="A428" s="77"/>
      <c r="C428" s="78"/>
      <c r="D428" s="66"/>
      <c r="E428" s="66"/>
      <c r="F428" s="66"/>
    </row>
    <row r="429" spans="1:6" s="70" customFormat="1" x14ac:dyDescent="0.25">
      <c r="A429" s="77"/>
      <c r="C429" s="78"/>
      <c r="D429" s="66"/>
      <c r="E429" s="66"/>
      <c r="F429" s="66"/>
    </row>
    <row r="430" spans="1:6" s="70" customFormat="1" x14ac:dyDescent="0.25">
      <c r="A430" s="77"/>
      <c r="C430" s="78"/>
      <c r="D430" s="66"/>
      <c r="E430" s="66"/>
      <c r="F430" s="66"/>
    </row>
    <row r="431" spans="1:6" s="70" customFormat="1" x14ac:dyDescent="0.25">
      <c r="A431" s="77"/>
      <c r="C431" s="78"/>
      <c r="D431" s="66"/>
      <c r="E431" s="66"/>
      <c r="F431" s="66"/>
    </row>
    <row r="432" spans="1:6" s="70" customFormat="1" x14ac:dyDescent="0.25">
      <c r="A432" s="77"/>
      <c r="C432" s="78"/>
      <c r="D432" s="66"/>
      <c r="E432" s="66"/>
      <c r="F432" s="66"/>
    </row>
    <row r="433" spans="1:6" s="70" customFormat="1" x14ac:dyDescent="0.25">
      <c r="A433" s="77"/>
      <c r="C433" s="78"/>
      <c r="D433" s="66"/>
      <c r="E433" s="66"/>
      <c r="F433" s="66"/>
    </row>
    <row r="434" spans="1:6" s="70" customFormat="1" x14ac:dyDescent="0.25">
      <c r="A434" s="77"/>
      <c r="C434" s="78"/>
      <c r="D434" s="66"/>
      <c r="E434" s="66"/>
      <c r="F434" s="66"/>
    </row>
    <row r="435" spans="1:6" s="70" customFormat="1" x14ac:dyDescent="0.25">
      <c r="A435" s="77"/>
      <c r="C435" s="78"/>
      <c r="D435" s="66"/>
      <c r="E435" s="66"/>
      <c r="F435" s="66"/>
    </row>
    <row r="436" spans="1:6" s="70" customFormat="1" x14ac:dyDescent="0.25">
      <c r="A436" s="77"/>
      <c r="C436" s="78"/>
      <c r="D436" s="66"/>
      <c r="E436" s="66"/>
      <c r="F436" s="66"/>
    </row>
    <row r="437" spans="1:6" s="70" customFormat="1" x14ac:dyDescent="0.25">
      <c r="A437" s="77"/>
      <c r="C437" s="78"/>
      <c r="D437" s="66"/>
      <c r="E437" s="66"/>
      <c r="F437" s="66"/>
    </row>
    <row r="438" spans="1:6" s="70" customFormat="1" x14ac:dyDescent="0.25">
      <c r="A438" s="77"/>
      <c r="C438" s="78"/>
      <c r="D438" s="66"/>
      <c r="E438" s="66"/>
      <c r="F438" s="66"/>
    </row>
    <row r="439" spans="1:6" s="70" customFormat="1" x14ac:dyDescent="0.25">
      <c r="A439" s="77"/>
      <c r="C439" s="78"/>
      <c r="D439" s="66"/>
      <c r="E439" s="66"/>
      <c r="F439" s="66"/>
    </row>
    <row r="440" spans="1:6" s="70" customFormat="1" x14ac:dyDescent="0.25">
      <c r="A440" s="77"/>
      <c r="C440" s="78"/>
      <c r="D440" s="66"/>
      <c r="E440" s="66"/>
      <c r="F440" s="66"/>
    </row>
    <row r="441" spans="1:6" s="70" customFormat="1" x14ac:dyDescent="0.25">
      <c r="A441" s="77"/>
      <c r="C441" s="78"/>
      <c r="D441" s="66"/>
      <c r="E441" s="66"/>
      <c r="F441" s="66"/>
    </row>
    <row r="442" spans="1:6" s="70" customFormat="1" x14ac:dyDescent="0.25">
      <c r="A442" s="77"/>
      <c r="C442" s="78"/>
      <c r="D442" s="66"/>
      <c r="E442" s="66"/>
      <c r="F442" s="66"/>
    </row>
    <row r="443" spans="1:6" s="70" customFormat="1" x14ac:dyDescent="0.25">
      <c r="A443" s="77"/>
      <c r="C443" s="78"/>
      <c r="D443" s="66"/>
      <c r="E443" s="66"/>
      <c r="F443" s="66"/>
    </row>
    <row r="444" spans="1:6" s="70" customFormat="1" x14ac:dyDescent="0.25">
      <c r="A444" s="77"/>
      <c r="C444" s="78"/>
      <c r="D444" s="66"/>
      <c r="E444" s="66"/>
      <c r="F444" s="66"/>
    </row>
    <row r="445" spans="1:6" s="70" customFormat="1" x14ac:dyDescent="0.25">
      <c r="A445" s="77"/>
      <c r="C445" s="78"/>
      <c r="D445" s="66"/>
      <c r="E445" s="66"/>
      <c r="F445" s="66"/>
    </row>
    <row r="446" spans="1:6" s="70" customFormat="1" x14ac:dyDescent="0.25">
      <c r="A446" s="77"/>
      <c r="C446" s="78"/>
      <c r="D446" s="66"/>
      <c r="E446" s="66"/>
      <c r="F446" s="66"/>
    </row>
    <row r="447" spans="1:6" s="70" customFormat="1" x14ac:dyDescent="0.25">
      <c r="A447" s="77"/>
      <c r="C447" s="78"/>
      <c r="D447" s="66"/>
      <c r="E447" s="66"/>
      <c r="F447" s="66"/>
    </row>
    <row r="448" spans="1:6" s="70" customFormat="1" x14ac:dyDescent="0.25">
      <c r="A448" s="77"/>
      <c r="C448" s="78"/>
      <c r="D448" s="66"/>
      <c r="E448" s="66"/>
      <c r="F448" s="66"/>
    </row>
    <row r="449" spans="1:6" s="70" customFormat="1" x14ac:dyDescent="0.25">
      <c r="A449" s="77"/>
      <c r="C449" s="78"/>
      <c r="D449" s="66"/>
      <c r="E449" s="66"/>
      <c r="F449" s="66"/>
    </row>
    <row r="450" spans="1:6" s="70" customFormat="1" x14ac:dyDescent="0.25">
      <c r="A450" s="77"/>
      <c r="C450" s="78"/>
      <c r="D450" s="66"/>
      <c r="E450" s="66"/>
      <c r="F450" s="66"/>
    </row>
    <row r="451" spans="1:6" s="70" customFormat="1" x14ac:dyDescent="0.25">
      <c r="A451" s="77"/>
      <c r="C451" s="78"/>
      <c r="D451" s="66"/>
      <c r="E451" s="66"/>
      <c r="F451" s="66"/>
    </row>
    <row r="452" spans="1:6" s="70" customFormat="1" x14ac:dyDescent="0.25">
      <c r="A452" s="77"/>
      <c r="C452" s="78"/>
      <c r="D452" s="66"/>
      <c r="E452" s="66"/>
      <c r="F452" s="66"/>
    </row>
    <row r="453" spans="1:6" s="70" customFormat="1" x14ac:dyDescent="0.25">
      <c r="A453" s="77"/>
      <c r="C453" s="78"/>
      <c r="D453" s="66"/>
      <c r="E453" s="66"/>
      <c r="F453" s="66"/>
    </row>
    <row r="454" spans="1:6" s="70" customFormat="1" x14ac:dyDescent="0.25">
      <c r="A454" s="77"/>
      <c r="C454" s="78"/>
      <c r="D454" s="66"/>
      <c r="E454" s="66"/>
      <c r="F454" s="66"/>
    </row>
    <row r="455" spans="1:6" s="70" customFormat="1" x14ac:dyDescent="0.25">
      <c r="A455" s="77"/>
      <c r="C455" s="78"/>
      <c r="D455" s="66"/>
      <c r="E455" s="66"/>
      <c r="F455" s="66"/>
    </row>
    <row r="456" spans="1:6" s="70" customFormat="1" x14ac:dyDescent="0.25">
      <c r="A456" s="77"/>
      <c r="C456" s="78"/>
      <c r="D456" s="66"/>
      <c r="E456" s="66"/>
      <c r="F456" s="66"/>
    </row>
    <row r="457" spans="1:6" s="70" customFormat="1" x14ac:dyDescent="0.25">
      <c r="A457" s="77"/>
      <c r="C457" s="78"/>
      <c r="D457" s="66"/>
      <c r="E457" s="66"/>
      <c r="F457" s="66"/>
    </row>
    <row r="458" spans="1:6" s="70" customFormat="1" x14ac:dyDescent="0.25">
      <c r="A458" s="77"/>
      <c r="C458" s="78"/>
      <c r="D458" s="66"/>
      <c r="E458" s="66"/>
      <c r="F458" s="66"/>
    </row>
    <row r="459" spans="1:6" s="70" customFormat="1" x14ac:dyDescent="0.25">
      <c r="A459" s="77"/>
      <c r="C459" s="78"/>
      <c r="D459" s="66"/>
      <c r="E459" s="66"/>
      <c r="F459" s="66"/>
    </row>
    <row r="460" spans="1:6" s="70" customFormat="1" x14ac:dyDescent="0.25">
      <c r="A460" s="77"/>
      <c r="C460" s="78"/>
      <c r="D460" s="66"/>
      <c r="E460" s="66"/>
      <c r="F460" s="66"/>
    </row>
    <row r="461" spans="1:6" s="70" customFormat="1" x14ac:dyDescent="0.25">
      <c r="A461" s="77"/>
      <c r="C461" s="78"/>
      <c r="D461" s="66"/>
      <c r="E461" s="66"/>
      <c r="F461" s="66"/>
    </row>
    <row r="462" spans="1:6" s="70" customFormat="1" x14ac:dyDescent="0.25">
      <c r="A462" s="77"/>
      <c r="C462" s="78"/>
      <c r="D462" s="66"/>
      <c r="E462" s="66"/>
      <c r="F462" s="66"/>
    </row>
    <row r="463" spans="1:6" s="70" customFormat="1" x14ac:dyDescent="0.25">
      <c r="A463" s="77"/>
      <c r="C463" s="78"/>
      <c r="D463" s="66"/>
      <c r="E463" s="66"/>
      <c r="F463" s="66"/>
    </row>
    <row r="464" spans="1:6" s="70" customFormat="1" x14ac:dyDescent="0.25">
      <c r="A464" s="77"/>
      <c r="C464" s="78"/>
      <c r="D464" s="66"/>
      <c r="E464" s="66"/>
      <c r="F464" s="66"/>
    </row>
    <row r="465" spans="1:6" s="70" customFormat="1" x14ac:dyDescent="0.25">
      <c r="A465" s="77"/>
      <c r="C465" s="78"/>
      <c r="D465" s="66"/>
      <c r="E465" s="66"/>
      <c r="F465" s="66"/>
    </row>
    <row r="466" spans="1:6" s="70" customFormat="1" x14ac:dyDescent="0.25">
      <c r="A466" s="77"/>
      <c r="C466" s="78"/>
      <c r="D466" s="66"/>
      <c r="E466" s="66"/>
      <c r="F466" s="66"/>
    </row>
    <row r="467" spans="1:6" s="70" customFormat="1" x14ac:dyDescent="0.25">
      <c r="A467" s="77"/>
      <c r="C467" s="78"/>
      <c r="D467" s="66"/>
      <c r="E467" s="66"/>
      <c r="F467" s="66"/>
    </row>
    <row r="468" spans="1:6" s="70" customFormat="1" x14ac:dyDescent="0.25">
      <c r="A468" s="77"/>
      <c r="C468" s="78"/>
      <c r="D468" s="66"/>
      <c r="E468" s="66"/>
      <c r="F468" s="66"/>
    </row>
    <row r="469" spans="1:6" s="70" customFormat="1" x14ac:dyDescent="0.25">
      <c r="A469" s="77"/>
      <c r="C469" s="78"/>
      <c r="D469" s="66"/>
      <c r="E469" s="66"/>
      <c r="F469" s="66"/>
    </row>
    <row r="470" spans="1:6" s="70" customFormat="1" x14ac:dyDescent="0.25">
      <c r="A470" s="77"/>
      <c r="C470" s="78"/>
      <c r="D470" s="66"/>
      <c r="E470" s="66"/>
      <c r="F470" s="66"/>
    </row>
    <row r="471" spans="1:6" s="70" customFormat="1" x14ac:dyDescent="0.25">
      <c r="A471" s="77"/>
      <c r="C471" s="78"/>
      <c r="D471" s="66"/>
      <c r="E471" s="66"/>
      <c r="F471" s="66"/>
    </row>
    <row r="472" spans="1:6" s="70" customFormat="1" x14ac:dyDescent="0.25">
      <c r="A472" s="77"/>
      <c r="C472" s="78"/>
      <c r="D472" s="66"/>
      <c r="E472" s="66"/>
      <c r="F472" s="66"/>
    </row>
    <row r="473" spans="1:6" s="70" customFormat="1" x14ac:dyDescent="0.25">
      <c r="A473" s="77"/>
      <c r="C473" s="78"/>
      <c r="D473" s="66"/>
      <c r="E473" s="66"/>
      <c r="F473" s="66"/>
    </row>
    <row r="474" spans="1:6" s="70" customFormat="1" x14ac:dyDescent="0.25">
      <c r="A474" s="77"/>
      <c r="C474" s="78"/>
      <c r="D474" s="66"/>
      <c r="E474" s="66"/>
      <c r="F474" s="66"/>
    </row>
    <row r="475" spans="1:6" s="70" customFormat="1" x14ac:dyDescent="0.25">
      <c r="A475" s="77"/>
      <c r="C475" s="78"/>
      <c r="D475" s="66"/>
      <c r="E475" s="66"/>
      <c r="F475" s="66"/>
    </row>
    <row r="476" spans="1:6" s="70" customFormat="1" x14ac:dyDescent="0.25">
      <c r="A476" s="77"/>
      <c r="C476" s="78"/>
      <c r="D476" s="66"/>
      <c r="E476" s="66"/>
      <c r="F476" s="66"/>
    </row>
    <row r="477" spans="1:6" s="70" customFormat="1" x14ac:dyDescent="0.25">
      <c r="A477" s="77"/>
      <c r="C477" s="78"/>
      <c r="D477" s="66"/>
      <c r="E477" s="66"/>
      <c r="F477" s="66"/>
    </row>
    <row r="478" spans="1:6" s="70" customFormat="1" x14ac:dyDescent="0.25">
      <c r="A478" s="77"/>
      <c r="C478" s="78"/>
      <c r="D478" s="66"/>
      <c r="E478" s="66"/>
      <c r="F478" s="66"/>
    </row>
    <row r="479" spans="1:6" s="70" customFormat="1" x14ac:dyDescent="0.25">
      <c r="A479" s="77"/>
      <c r="C479" s="78"/>
      <c r="D479" s="66"/>
      <c r="E479" s="66"/>
      <c r="F479" s="66"/>
    </row>
    <row r="480" spans="1:6" s="70" customFormat="1" x14ac:dyDescent="0.25">
      <c r="A480" s="77"/>
      <c r="C480" s="78"/>
      <c r="D480" s="66"/>
      <c r="E480" s="66"/>
      <c r="F480" s="66"/>
    </row>
    <row r="481" spans="1:6" s="70" customFormat="1" x14ac:dyDescent="0.25">
      <c r="A481" s="77"/>
      <c r="C481" s="78"/>
      <c r="D481" s="66"/>
      <c r="E481" s="66"/>
      <c r="F481" s="66"/>
    </row>
    <row r="482" spans="1:6" s="70" customFormat="1" x14ac:dyDescent="0.25">
      <c r="A482" s="77"/>
      <c r="C482" s="78"/>
      <c r="D482" s="66"/>
      <c r="E482" s="66"/>
      <c r="F482" s="66"/>
    </row>
    <row r="483" spans="1:6" s="70" customFormat="1" x14ac:dyDescent="0.25">
      <c r="A483" s="77"/>
      <c r="C483" s="78"/>
      <c r="D483" s="66"/>
      <c r="E483" s="66"/>
      <c r="F483" s="66"/>
    </row>
    <row r="484" spans="1:6" s="70" customFormat="1" x14ac:dyDescent="0.25">
      <c r="A484" s="77"/>
      <c r="C484" s="78"/>
      <c r="D484" s="66"/>
      <c r="E484" s="66"/>
      <c r="F484" s="66"/>
    </row>
    <row r="485" spans="1:6" s="70" customFormat="1" x14ac:dyDescent="0.25">
      <c r="A485" s="77"/>
      <c r="C485" s="78"/>
      <c r="D485" s="66"/>
      <c r="E485" s="66"/>
      <c r="F485" s="66"/>
    </row>
    <row r="486" spans="1:6" s="70" customFormat="1" x14ac:dyDescent="0.25">
      <c r="A486" s="77"/>
      <c r="C486" s="78"/>
      <c r="D486" s="66"/>
      <c r="E486" s="66"/>
      <c r="F486" s="66"/>
    </row>
    <row r="487" spans="1:6" s="70" customFormat="1" x14ac:dyDescent="0.25">
      <c r="A487" s="77"/>
      <c r="C487" s="78"/>
      <c r="D487" s="66"/>
      <c r="E487" s="66"/>
      <c r="F487" s="66"/>
    </row>
    <row r="488" spans="1:6" s="70" customFormat="1" x14ac:dyDescent="0.25">
      <c r="A488" s="77"/>
      <c r="C488" s="78"/>
      <c r="D488" s="66"/>
      <c r="E488" s="66"/>
      <c r="F488" s="66"/>
    </row>
    <row r="489" spans="1:6" s="70" customFormat="1" x14ac:dyDescent="0.25">
      <c r="A489" s="77"/>
      <c r="C489" s="78"/>
      <c r="D489" s="66"/>
      <c r="E489" s="66"/>
      <c r="F489" s="66"/>
    </row>
    <row r="490" spans="1:6" s="70" customFormat="1" x14ac:dyDescent="0.25">
      <c r="A490" s="77"/>
      <c r="C490" s="78"/>
      <c r="D490" s="66"/>
      <c r="E490" s="66"/>
      <c r="F490" s="66"/>
    </row>
    <row r="491" spans="1:6" s="70" customFormat="1" x14ac:dyDescent="0.25">
      <c r="A491" s="77"/>
      <c r="C491" s="78"/>
      <c r="D491" s="66"/>
      <c r="E491" s="66"/>
      <c r="F491" s="66"/>
    </row>
    <row r="492" spans="1:6" s="70" customFormat="1" x14ac:dyDescent="0.25">
      <c r="A492" s="77"/>
      <c r="C492" s="78"/>
      <c r="D492" s="66"/>
      <c r="E492" s="66"/>
      <c r="F492" s="66"/>
    </row>
    <row r="493" spans="1:6" s="70" customFormat="1" x14ac:dyDescent="0.25">
      <c r="A493" s="77"/>
      <c r="C493" s="78"/>
      <c r="D493" s="66"/>
      <c r="E493" s="66"/>
      <c r="F493" s="66"/>
    </row>
    <row r="494" spans="1:6" s="70" customFormat="1" x14ac:dyDescent="0.25">
      <c r="A494" s="77"/>
      <c r="C494" s="78"/>
      <c r="D494" s="66"/>
      <c r="E494" s="66"/>
      <c r="F494" s="66"/>
    </row>
    <row r="495" spans="1:6" s="70" customFormat="1" x14ac:dyDescent="0.25">
      <c r="A495" s="77"/>
      <c r="C495" s="78"/>
      <c r="D495" s="66"/>
      <c r="E495" s="66"/>
      <c r="F495" s="66"/>
    </row>
    <row r="496" spans="1:6" s="70" customFormat="1" x14ac:dyDescent="0.25">
      <c r="A496" s="77"/>
      <c r="C496" s="78"/>
      <c r="D496" s="66"/>
      <c r="E496" s="66"/>
      <c r="F496" s="66"/>
    </row>
    <row r="497" spans="1:6" s="70" customFormat="1" x14ac:dyDescent="0.25">
      <c r="A497" s="77"/>
      <c r="C497" s="78"/>
      <c r="D497" s="66"/>
      <c r="E497" s="66"/>
      <c r="F497" s="66"/>
    </row>
    <row r="498" spans="1:6" s="70" customFormat="1" x14ac:dyDescent="0.25">
      <c r="A498" s="77"/>
      <c r="C498" s="78"/>
      <c r="D498" s="66"/>
      <c r="E498" s="66"/>
      <c r="F498" s="66"/>
    </row>
    <row r="499" spans="1:6" s="70" customFormat="1" x14ac:dyDescent="0.25">
      <c r="A499" s="77"/>
      <c r="C499" s="78"/>
      <c r="D499" s="66"/>
      <c r="E499" s="66"/>
      <c r="F499" s="66"/>
    </row>
    <row r="500" spans="1:6" s="70" customFormat="1" x14ac:dyDescent="0.25">
      <c r="A500" s="77"/>
      <c r="C500" s="78"/>
      <c r="D500" s="66"/>
      <c r="E500" s="66"/>
      <c r="F500" s="66"/>
    </row>
    <row r="501" spans="1:6" s="70" customFormat="1" x14ac:dyDescent="0.25">
      <c r="A501" s="77"/>
      <c r="C501" s="78"/>
      <c r="D501" s="66"/>
      <c r="E501" s="66"/>
      <c r="F501" s="66"/>
    </row>
    <row r="502" spans="1:6" s="70" customFormat="1" x14ac:dyDescent="0.25">
      <c r="A502" s="77"/>
      <c r="C502" s="78"/>
      <c r="D502" s="66"/>
      <c r="E502" s="66"/>
      <c r="F502" s="66"/>
    </row>
    <row r="503" spans="1:6" s="70" customFormat="1" x14ac:dyDescent="0.25">
      <c r="A503" s="77"/>
      <c r="C503" s="78"/>
      <c r="D503" s="66"/>
      <c r="E503" s="66"/>
      <c r="F503" s="66"/>
    </row>
    <row r="504" spans="1:6" s="70" customFormat="1" x14ac:dyDescent="0.25">
      <c r="A504" s="77"/>
      <c r="C504" s="78"/>
      <c r="D504" s="66"/>
      <c r="E504" s="66"/>
      <c r="F504" s="66"/>
    </row>
    <row r="505" spans="1:6" s="70" customFormat="1" x14ac:dyDescent="0.25">
      <c r="A505" s="77"/>
      <c r="C505" s="78"/>
      <c r="D505" s="66"/>
      <c r="E505" s="66"/>
      <c r="F505" s="66"/>
    </row>
    <row r="506" spans="1:6" s="70" customFormat="1" x14ac:dyDescent="0.25">
      <c r="A506" s="77"/>
      <c r="C506" s="78"/>
      <c r="D506" s="66"/>
      <c r="E506" s="66"/>
      <c r="F506" s="66"/>
    </row>
    <row r="507" spans="1:6" s="70" customFormat="1" x14ac:dyDescent="0.25">
      <c r="A507" s="77"/>
      <c r="C507" s="78"/>
      <c r="D507" s="66"/>
      <c r="E507" s="66"/>
      <c r="F507" s="66"/>
    </row>
    <row r="508" spans="1:6" s="70" customFormat="1" x14ac:dyDescent="0.25">
      <c r="A508" s="77"/>
      <c r="C508" s="78"/>
      <c r="D508" s="66"/>
      <c r="E508" s="66"/>
      <c r="F508" s="66"/>
    </row>
    <row r="509" spans="1:6" s="70" customFormat="1" x14ac:dyDescent="0.25">
      <c r="A509" s="77"/>
      <c r="C509" s="78"/>
      <c r="D509" s="66"/>
      <c r="E509" s="66"/>
      <c r="F509" s="66"/>
    </row>
    <row r="510" spans="1:6" s="70" customFormat="1" x14ac:dyDescent="0.25">
      <c r="A510" s="77"/>
      <c r="C510" s="78"/>
      <c r="D510" s="66"/>
      <c r="E510" s="66"/>
      <c r="F510" s="66"/>
    </row>
    <row r="511" spans="1:6" s="70" customFormat="1" x14ac:dyDescent="0.25">
      <c r="A511" s="77"/>
      <c r="C511" s="78"/>
      <c r="D511" s="66"/>
      <c r="E511" s="66"/>
      <c r="F511" s="66"/>
    </row>
    <row r="512" spans="1:6" s="70" customFormat="1" x14ac:dyDescent="0.25">
      <c r="A512" s="77"/>
      <c r="C512" s="78"/>
      <c r="D512" s="66"/>
      <c r="E512" s="66"/>
      <c r="F512" s="66"/>
    </row>
    <row r="513" spans="1:6" s="70" customFormat="1" x14ac:dyDescent="0.25">
      <c r="A513" s="77"/>
      <c r="C513" s="78"/>
      <c r="D513" s="66"/>
      <c r="E513" s="66"/>
      <c r="F513" s="66"/>
    </row>
    <row r="514" spans="1:6" s="70" customFormat="1" x14ac:dyDescent="0.25">
      <c r="A514" s="77"/>
      <c r="C514" s="78"/>
      <c r="D514" s="66"/>
      <c r="E514" s="66"/>
      <c r="F514" s="66"/>
    </row>
    <row r="515" spans="1:6" s="70" customFormat="1" x14ac:dyDescent="0.25">
      <c r="A515" s="77"/>
      <c r="C515" s="78"/>
      <c r="D515" s="66"/>
      <c r="E515" s="66"/>
      <c r="F515" s="66"/>
    </row>
    <row r="516" spans="1:6" s="70" customFormat="1" x14ac:dyDescent="0.25">
      <c r="A516" s="77"/>
      <c r="C516" s="78"/>
      <c r="D516" s="66"/>
      <c r="E516" s="66"/>
      <c r="F516" s="66"/>
    </row>
    <row r="517" spans="1:6" s="70" customFormat="1" x14ac:dyDescent="0.25">
      <c r="A517" s="77"/>
      <c r="C517" s="78"/>
      <c r="D517" s="66"/>
      <c r="E517" s="66"/>
      <c r="F517" s="66"/>
    </row>
    <row r="518" spans="1:6" s="70" customFormat="1" x14ac:dyDescent="0.25">
      <c r="A518" s="77"/>
      <c r="C518" s="78"/>
      <c r="D518" s="66"/>
      <c r="E518" s="66"/>
      <c r="F518" s="66"/>
    </row>
    <row r="519" spans="1:6" s="70" customFormat="1" x14ac:dyDescent="0.25">
      <c r="A519" s="77"/>
      <c r="C519" s="78"/>
      <c r="D519" s="66"/>
      <c r="E519" s="66"/>
      <c r="F519" s="66"/>
    </row>
    <row r="520" spans="1:6" s="70" customFormat="1" x14ac:dyDescent="0.25">
      <c r="A520" s="77"/>
      <c r="C520" s="78"/>
      <c r="D520" s="66"/>
      <c r="E520" s="66"/>
      <c r="F520" s="66"/>
    </row>
    <row r="521" spans="1:6" s="70" customFormat="1" x14ac:dyDescent="0.25">
      <c r="A521" s="77"/>
      <c r="C521" s="78"/>
      <c r="D521" s="66"/>
      <c r="E521" s="66"/>
      <c r="F521" s="66"/>
    </row>
    <row r="522" spans="1:6" s="70" customFormat="1" x14ac:dyDescent="0.25">
      <c r="A522" s="77"/>
      <c r="C522" s="78"/>
      <c r="D522" s="66"/>
      <c r="E522" s="66"/>
      <c r="F522" s="66"/>
    </row>
    <row r="523" spans="1:6" s="70" customFormat="1" x14ac:dyDescent="0.25">
      <c r="A523" s="77"/>
      <c r="C523" s="78"/>
      <c r="D523" s="66"/>
      <c r="E523" s="66"/>
      <c r="F523" s="66"/>
    </row>
    <row r="524" spans="1:6" s="70" customFormat="1" x14ac:dyDescent="0.25">
      <c r="A524" s="77"/>
      <c r="C524" s="78"/>
      <c r="D524" s="66"/>
      <c r="E524" s="66"/>
      <c r="F524" s="66"/>
    </row>
    <row r="525" spans="1:6" s="70" customFormat="1" x14ac:dyDescent="0.25">
      <c r="A525" s="77"/>
      <c r="C525" s="78"/>
      <c r="D525" s="66"/>
      <c r="E525" s="66"/>
      <c r="F525" s="66"/>
    </row>
    <row r="526" spans="1:6" s="70" customFormat="1" x14ac:dyDescent="0.25">
      <c r="A526" s="77"/>
      <c r="C526" s="78"/>
      <c r="D526" s="66"/>
      <c r="E526" s="66"/>
      <c r="F526" s="66"/>
    </row>
    <row r="527" spans="1:6" s="70" customFormat="1" x14ac:dyDescent="0.25">
      <c r="A527" s="77"/>
      <c r="C527" s="78"/>
      <c r="D527" s="66"/>
      <c r="E527" s="66"/>
      <c r="F527" s="66"/>
    </row>
    <row r="528" spans="1:6" s="70" customFormat="1" x14ac:dyDescent="0.25">
      <c r="A528" s="77"/>
      <c r="C528" s="78"/>
      <c r="D528" s="66"/>
      <c r="E528" s="66"/>
      <c r="F528" s="66"/>
    </row>
    <row r="529" spans="1:6" s="70" customFormat="1" x14ac:dyDescent="0.25">
      <c r="A529" s="77"/>
      <c r="C529" s="78"/>
      <c r="D529" s="66"/>
      <c r="E529" s="66"/>
      <c r="F529" s="66"/>
    </row>
    <row r="530" spans="1:6" s="70" customFormat="1" x14ac:dyDescent="0.25">
      <c r="A530" s="77"/>
      <c r="C530" s="78"/>
      <c r="D530" s="66"/>
      <c r="E530" s="66"/>
      <c r="F530" s="66"/>
    </row>
    <row r="531" spans="1:6" s="70" customFormat="1" x14ac:dyDescent="0.25">
      <c r="A531" s="77"/>
      <c r="C531" s="78"/>
      <c r="D531" s="66"/>
      <c r="E531" s="66"/>
      <c r="F531" s="66"/>
    </row>
    <row r="532" spans="1:6" s="70" customFormat="1" x14ac:dyDescent="0.25">
      <c r="A532" s="77"/>
      <c r="C532" s="78"/>
      <c r="D532" s="66"/>
      <c r="E532" s="66"/>
      <c r="F532" s="66"/>
    </row>
    <row r="533" spans="1:6" s="70" customFormat="1" x14ac:dyDescent="0.25">
      <c r="A533" s="77"/>
      <c r="C533" s="78"/>
      <c r="D533" s="66"/>
      <c r="E533" s="66"/>
      <c r="F533" s="66"/>
    </row>
    <row r="534" spans="1:6" s="70" customFormat="1" x14ac:dyDescent="0.25">
      <c r="A534" s="77"/>
      <c r="C534" s="78"/>
      <c r="D534" s="66"/>
      <c r="E534" s="66"/>
      <c r="F534" s="66"/>
    </row>
    <row r="535" spans="1:6" s="70" customFormat="1" x14ac:dyDescent="0.25">
      <c r="A535" s="77"/>
      <c r="C535" s="78"/>
      <c r="D535" s="66"/>
      <c r="E535" s="66"/>
      <c r="F535" s="66"/>
    </row>
    <row r="536" spans="1:6" s="70" customFormat="1" x14ac:dyDescent="0.25">
      <c r="A536" s="77"/>
      <c r="C536" s="78"/>
      <c r="D536" s="66"/>
      <c r="E536" s="66"/>
      <c r="F536" s="66"/>
    </row>
    <row r="537" spans="1:6" s="70" customFormat="1" x14ac:dyDescent="0.25">
      <c r="A537" s="77"/>
      <c r="C537" s="78"/>
      <c r="D537" s="66"/>
      <c r="E537" s="66"/>
      <c r="F537" s="66"/>
    </row>
    <row r="538" spans="1:6" s="70" customFormat="1" x14ac:dyDescent="0.25">
      <c r="A538" s="77"/>
      <c r="C538" s="78"/>
      <c r="D538" s="66"/>
      <c r="E538" s="66"/>
      <c r="F538" s="66"/>
    </row>
    <row r="539" spans="1:6" s="70" customFormat="1" x14ac:dyDescent="0.25">
      <c r="A539" s="77"/>
      <c r="C539" s="78"/>
      <c r="D539" s="66"/>
      <c r="E539" s="66"/>
      <c r="F539" s="66"/>
    </row>
    <row r="540" spans="1:6" s="70" customFormat="1" x14ac:dyDescent="0.25">
      <c r="A540" s="77"/>
      <c r="C540" s="78"/>
      <c r="D540" s="66"/>
      <c r="E540" s="66"/>
      <c r="F540" s="66"/>
    </row>
    <row r="541" spans="1:6" s="70" customFormat="1" x14ac:dyDescent="0.25">
      <c r="A541" s="77"/>
      <c r="C541" s="78"/>
      <c r="D541" s="66"/>
      <c r="E541" s="66"/>
      <c r="F541" s="66"/>
    </row>
    <row r="542" spans="1:6" s="70" customFormat="1" x14ac:dyDescent="0.25">
      <c r="A542" s="77"/>
      <c r="C542" s="78"/>
      <c r="D542" s="66"/>
      <c r="E542" s="66"/>
      <c r="F542" s="66"/>
    </row>
    <row r="543" spans="1:6" s="70" customFormat="1" x14ac:dyDescent="0.25">
      <c r="A543" s="77"/>
      <c r="C543" s="78"/>
      <c r="D543" s="66"/>
      <c r="E543" s="66"/>
      <c r="F543" s="66"/>
    </row>
    <row r="544" spans="1:6" s="70" customFormat="1" x14ac:dyDescent="0.25">
      <c r="A544" s="77"/>
      <c r="C544" s="78"/>
      <c r="D544" s="66"/>
      <c r="E544" s="66"/>
      <c r="F544" s="66"/>
    </row>
    <row r="545" spans="1:6" s="70" customFormat="1" x14ac:dyDescent="0.25">
      <c r="A545" s="77"/>
      <c r="C545" s="78"/>
      <c r="D545" s="66"/>
      <c r="E545" s="66"/>
      <c r="F545" s="66"/>
    </row>
    <row r="546" spans="1:6" s="70" customFormat="1" x14ac:dyDescent="0.25">
      <c r="A546" s="77"/>
      <c r="C546" s="78"/>
      <c r="D546" s="66"/>
      <c r="E546" s="66"/>
      <c r="F546" s="66"/>
    </row>
    <row r="547" spans="1:6" s="70" customFormat="1" x14ac:dyDescent="0.25">
      <c r="A547" s="77"/>
      <c r="C547" s="78"/>
      <c r="D547" s="66"/>
      <c r="E547" s="66"/>
      <c r="F547" s="66"/>
    </row>
    <row r="548" spans="1:6" s="70" customFormat="1" x14ac:dyDescent="0.25">
      <c r="A548" s="77"/>
      <c r="C548" s="78"/>
      <c r="D548" s="66"/>
      <c r="E548" s="66"/>
      <c r="F548" s="66"/>
    </row>
    <row r="549" spans="1:6" s="70" customFormat="1" x14ac:dyDescent="0.25">
      <c r="A549" s="77"/>
      <c r="C549" s="78"/>
      <c r="D549" s="66"/>
      <c r="E549" s="66"/>
      <c r="F549" s="66"/>
    </row>
    <row r="550" spans="1:6" s="70" customFormat="1" x14ac:dyDescent="0.25">
      <c r="A550" s="77"/>
      <c r="C550" s="78"/>
      <c r="D550" s="66"/>
      <c r="E550" s="66"/>
      <c r="F550" s="66"/>
    </row>
    <row r="551" spans="1:6" s="70" customFormat="1" x14ac:dyDescent="0.25">
      <c r="A551" s="77"/>
      <c r="C551" s="78"/>
      <c r="D551" s="66"/>
      <c r="E551" s="66"/>
      <c r="F551" s="66"/>
    </row>
    <row r="552" spans="1:6" s="70" customFormat="1" x14ac:dyDescent="0.25">
      <c r="A552" s="77"/>
      <c r="C552" s="78"/>
      <c r="D552" s="66"/>
      <c r="E552" s="66"/>
      <c r="F552" s="66"/>
    </row>
    <row r="553" spans="1:6" s="70" customFormat="1" x14ac:dyDescent="0.25">
      <c r="A553" s="77"/>
      <c r="C553" s="78"/>
      <c r="D553" s="66"/>
      <c r="E553" s="66"/>
      <c r="F553" s="66"/>
    </row>
    <row r="554" spans="1:6" s="70" customFormat="1" x14ac:dyDescent="0.25">
      <c r="A554" s="77"/>
      <c r="C554" s="78"/>
      <c r="D554" s="66"/>
      <c r="E554" s="66"/>
      <c r="F554" s="66"/>
    </row>
    <row r="555" spans="1:6" s="70" customFormat="1" x14ac:dyDescent="0.25">
      <c r="A555" s="77"/>
      <c r="C555" s="78"/>
      <c r="D555" s="66"/>
      <c r="E555" s="66"/>
      <c r="F555" s="66"/>
    </row>
    <row r="556" spans="1:6" s="70" customFormat="1" x14ac:dyDescent="0.25">
      <c r="A556" s="77"/>
      <c r="C556" s="78"/>
      <c r="D556" s="66"/>
      <c r="E556" s="66"/>
      <c r="F556" s="66"/>
    </row>
    <row r="557" spans="1:6" s="70" customFormat="1" x14ac:dyDescent="0.25">
      <c r="A557" s="77"/>
      <c r="C557" s="78"/>
      <c r="D557" s="66"/>
      <c r="E557" s="66"/>
      <c r="F557" s="66"/>
    </row>
    <row r="558" spans="1:6" s="70" customFormat="1" x14ac:dyDescent="0.25">
      <c r="A558" s="77"/>
      <c r="C558" s="78"/>
      <c r="D558" s="66"/>
      <c r="E558" s="66"/>
      <c r="F558" s="66"/>
    </row>
    <row r="559" spans="1:6" s="70" customFormat="1" x14ac:dyDescent="0.25">
      <c r="A559" s="77"/>
      <c r="C559" s="78"/>
      <c r="D559" s="66"/>
      <c r="E559" s="66"/>
      <c r="F559" s="66"/>
    </row>
    <row r="560" spans="1:6" s="70" customFormat="1" x14ac:dyDescent="0.25">
      <c r="A560" s="77"/>
      <c r="C560" s="78"/>
      <c r="D560" s="66"/>
      <c r="E560" s="66"/>
      <c r="F560" s="66"/>
    </row>
    <row r="561" spans="1:6" s="70" customFormat="1" x14ac:dyDescent="0.25">
      <c r="A561" s="77"/>
      <c r="C561" s="78"/>
      <c r="D561" s="66"/>
      <c r="E561" s="66"/>
      <c r="F561" s="66"/>
    </row>
    <row r="562" spans="1:6" s="70" customFormat="1" x14ac:dyDescent="0.25">
      <c r="A562" s="77"/>
      <c r="C562" s="78"/>
      <c r="D562" s="66"/>
      <c r="E562" s="66"/>
      <c r="F562" s="66"/>
    </row>
    <row r="563" spans="1:6" s="70" customFormat="1" x14ac:dyDescent="0.25">
      <c r="A563" s="77"/>
      <c r="C563" s="78"/>
      <c r="D563" s="66"/>
      <c r="E563" s="66"/>
      <c r="F563" s="66"/>
    </row>
    <row r="564" spans="1:6" s="70" customFormat="1" x14ac:dyDescent="0.25">
      <c r="A564" s="77"/>
      <c r="C564" s="78"/>
      <c r="D564" s="66"/>
      <c r="E564" s="66"/>
      <c r="F564" s="66"/>
    </row>
    <row r="565" spans="1:6" s="70" customFormat="1" x14ac:dyDescent="0.25">
      <c r="A565" s="77"/>
      <c r="C565" s="78"/>
      <c r="D565" s="66"/>
      <c r="E565" s="66"/>
      <c r="F565" s="66"/>
    </row>
    <row r="566" spans="1:6" s="70" customFormat="1" x14ac:dyDescent="0.25">
      <c r="A566" s="77"/>
      <c r="C566" s="78"/>
      <c r="D566" s="66"/>
      <c r="E566" s="66"/>
      <c r="F566" s="66"/>
    </row>
    <row r="567" spans="1:6" s="70" customFormat="1" x14ac:dyDescent="0.25">
      <c r="A567" s="77"/>
      <c r="C567" s="78"/>
      <c r="D567" s="66"/>
      <c r="E567" s="66"/>
      <c r="F567" s="66"/>
    </row>
    <row r="568" spans="1:6" s="70" customFormat="1" x14ac:dyDescent="0.25">
      <c r="A568" s="77"/>
      <c r="C568" s="78"/>
      <c r="D568" s="66"/>
      <c r="E568" s="66"/>
      <c r="F568" s="66"/>
    </row>
    <row r="569" spans="1:6" s="70" customFormat="1" x14ac:dyDescent="0.25">
      <c r="A569" s="77"/>
      <c r="C569" s="78"/>
      <c r="D569" s="66"/>
      <c r="E569" s="66"/>
      <c r="F569" s="66"/>
    </row>
    <row r="570" spans="1:6" s="70" customFormat="1" x14ac:dyDescent="0.25">
      <c r="A570" s="77"/>
      <c r="C570" s="78"/>
      <c r="D570" s="66"/>
      <c r="E570" s="66"/>
      <c r="F570" s="66"/>
    </row>
    <row r="571" spans="1:6" s="70" customFormat="1" x14ac:dyDescent="0.25">
      <c r="A571" s="77"/>
      <c r="C571" s="78"/>
      <c r="D571" s="66"/>
      <c r="E571" s="66"/>
      <c r="F571" s="66"/>
    </row>
    <row r="572" spans="1:6" s="70" customFormat="1" x14ac:dyDescent="0.25">
      <c r="A572" s="77"/>
      <c r="C572" s="78"/>
      <c r="D572" s="66"/>
      <c r="E572" s="66"/>
      <c r="F572" s="66"/>
    </row>
    <row r="573" spans="1:6" s="70" customFormat="1" x14ac:dyDescent="0.25">
      <c r="A573" s="77"/>
      <c r="C573" s="78"/>
      <c r="D573" s="66"/>
      <c r="E573" s="66"/>
      <c r="F573" s="66"/>
    </row>
    <row r="574" spans="1:6" s="70" customFormat="1" x14ac:dyDescent="0.25">
      <c r="A574" s="77"/>
      <c r="C574" s="78"/>
      <c r="D574" s="66"/>
      <c r="E574" s="66"/>
      <c r="F574" s="66"/>
    </row>
    <row r="575" spans="1:6" s="70" customFormat="1" x14ac:dyDescent="0.25">
      <c r="A575" s="77"/>
      <c r="C575" s="78"/>
      <c r="D575" s="66"/>
      <c r="E575" s="66"/>
      <c r="F575" s="66"/>
    </row>
    <row r="576" spans="1:6" s="70" customFormat="1" x14ac:dyDescent="0.25">
      <c r="A576" s="77"/>
      <c r="C576" s="78"/>
      <c r="D576" s="66"/>
      <c r="E576" s="66"/>
      <c r="F576" s="66"/>
    </row>
    <row r="577" spans="1:6" s="70" customFormat="1" x14ac:dyDescent="0.25">
      <c r="A577" s="77"/>
      <c r="C577" s="78"/>
      <c r="D577" s="66"/>
      <c r="E577" s="66"/>
      <c r="F577" s="66"/>
    </row>
    <row r="578" spans="1:6" s="70" customFormat="1" x14ac:dyDescent="0.25">
      <c r="A578" s="77"/>
      <c r="C578" s="78"/>
      <c r="D578" s="66"/>
      <c r="E578" s="66"/>
      <c r="F578" s="66"/>
    </row>
    <row r="579" spans="1:6" s="70" customFormat="1" x14ac:dyDescent="0.25">
      <c r="A579" s="77"/>
      <c r="C579" s="78"/>
      <c r="D579" s="66"/>
      <c r="E579" s="66"/>
      <c r="F579" s="66"/>
    </row>
    <row r="580" spans="1:6" s="70" customFormat="1" x14ac:dyDescent="0.25">
      <c r="A580" s="77"/>
      <c r="C580" s="78"/>
      <c r="D580" s="66"/>
      <c r="E580" s="66"/>
      <c r="F580" s="66"/>
    </row>
    <row r="581" spans="1:6" s="70" customFormat="1" x14ac:dyDescent="0.25">
      <c r="A581" s="77"/>
      <c r="C581" s="78"/>
      <c r="D581" s="66"/>
      <c r="E581" s="66"/>
      <c r="F581" s="66"/>
    </row>
    <row r="582" spans="1:6" s="70" customFormat="1" x14ac:dyDescent="0.25">
      <c r="A582" s="77"/>
      <c r="C582" s="78"/>
      <c r="D582" s="66"/>
      <c r="E582" s="66"/>
      <c r="F582" s="66"/>
    </row>
    <row r="583" spans="1:6" s="70" customFormat="1" x14ac:dyDescent="0.25">
      <c r="A583" s="77"/>
      <c r="C583" s="78"/>
      <c r="D583" s="66"/>
      <c r="E583" s="66"/>
      <c r="F583" s="66"/>
    </row>
    <row r="584" spans="1:6" s="70" customFormat="1" x14ac:dyDescent="0.25">
      <c r="A584" s="77"/>
      <c r="C584" s="78"/>
      <c r="D584" s="66"/>
      <c r="E584" s="66"/>
      <c r="F584" s="66"/>
    </row>
    <row r="585" spans="1:6" s="70" customFormat="1" x14ac:dyDescent="0.25">
      <c r="A585" s="77"/>
      <c r="C585" s="78"/>
      <c r="D585" s="66"/>
      <c r="E585" s="66"/>
      <c r="F585" s="66"/>
    </row>
    <row r="586" spans="1:6" s="70" customFormat="1" x14ac:dyDescent="0.25">
      <c r="A586" s="77"/>
      <c r="C586" s="78"/>
      <c r="D586" s="66"/>
      <c r="E586" s="66"/>
      <c r="F586" s="66"/>
    </row>
    <row r="587" spans="1:6" s="70" customFormat="1" x14ac:dyDescent="0.25">
      <c r="A587" s="77"/>
      <c r="C587" s="78"/>
      <c r="D587" s="66"/>
      <c r="E587" s="66"/>
      <c r="F587" s="66"/>
    </row>
    <row r="588" spans="1:6" s="70" customFormat="1" x14ac:dyDescent="0.25">
      <c r="A588" s="77"/>
      <c r="C588" s="78"/>
      <c r="D588" s="66"/>
      <c r="E588" s="66"/>
      <c r="F588" s="66"/>
    </row>
    <row r="589" spans="1:6" s="70" customFormat="1" x14ac:dyDescent="0.25">
      <c r="A589" s="77"/>
      <c r="C589" s="78"/>
      <c r="D589" s="66"/>
      <c r="E589" s="66"/>
      <c r="F589" s="66"/>
    </row>
    <row r="590" spans="1:6" s="70" customFormat="1" x14ac:dyDescent="0.25">
      <c r="A590" s="77"/>
      <c r="C590" s="78"/>
      <c r="D590" s="66"/>
      <c r="E590" s="66"/>
      <c r="F590" s="66"/>
    </row>
    <row r="591" spans="1:6" s="70" customFormat="1" x14ac:dyDescent="0.25">
      <c r="A591" s="77"/>
      <c r="C591" s="78"/>
      <c r="D591" s="66"/>
      <c r="E591" s="66"/>
      <c r="F591" s="66"/>
    </row>
    <row r="592" spans="1:6" s="70" customFormat="1" x14ac:dyDescent="0.25">
      <c r="A592" s="77"/>
      <c r="C592" s="78"/>
      <c r="D592" s="66"/>
      <c r="E592" s="66"/>
      <c r="F592" s="66"/>
    </row>
    <row r="593" spans="1:6" s="70" customFormat="1" x14ac:dyDescent="0.25">
      <c r="A593" s="77"/>
      <c r="C593" s="78"/>
      <c r="D593" s="66"/>
      <c r="E593" s="66"/>
      <c r="F593" s="66"/>
    </row>
    <row r="594" spans="1:6" s="70" customFormat="1" x14ac:dyDescent="0.25">
      <c r="A594" s="77"/>
      <c r="C594" s="78"/>
      <c r="D594" s="66"/>
      <c r="E594" s="66"/>
      <c r="F594" s="66"/>
    </row>
    <row r="595" spans="1:6" s="70" customFormat="1" x14ac:dyDescent="0.25">
      <c r="A595" s="77"/>
      <c r="C595" s="78"/>
      <c r="D595" s="66"/>
      <c r="E595" s="66"/>
      <c r="F595" s="66"/>
    </row>
    <row r="596" spans="1:6" s="70" customFormat="1" x14ac:dyDescent="0.25">
      <c r="A596" s="77"/>
      <c r="C596" s="78"/>
      <c r="D596" s="66"/>
      <c r="E596" s="66"/>
      <c r="F596" s="66"/>
    </row>
    <row r="597" spans="1:6" s="70" customFormat="1" x14ac:dyDescent="0.25">
      <c r="A597" s="77"/>
      <c r="C597" s="78"/>
      <c r="D597" s="66"/>
      <c r="E597" s="66"/>
      <c r="F597" s="66"/>
    </row>
    <row r="598" spans="1:6" s="70" customFormat="1" x14ac:dyDescent="0.25">
      <c r="A598" s="77"/>
      <c r="C598" s="78"/>
      <c r="D598" s="66"/>
      <c r="E598" s="66"/>
      <c r="F598" s="66"/>
    </row>
    <row r="599" spans="1:6" s="70" customFormat="1" x14ac:dyDescent="0.25">
      <c r="A599" s="77"/>
      <c r="C599" s="78"/>
      <c r="D599" s="66"/>
      <c r="E599" s="66"/>
      <c r="F599" s="66"/>
    </row>
    <row r="600" spans="1:6" s="70" customFormat="1" x14ac:dyDescent="0.25">
      <c r="A600" s="77"/>
      <c r="C600" s="78"/>
      <c r="D600" s="66"/>
      <c r="E600" s="66"/>
      <c r="F600" s="66"/>
    </row>
    <row r="601" spans="1:6" s="70" customFormat="1" x14ac:dyDescent="0.25">
      <c r="A601" s="77"/>
      <c r="C601" s="78"/>
      <c r="D601" s="66"/>
      <c r="E601" s="66"/>
      <c r="F601" s="66"/>
    </row>
    <row r="602" spans="1:6" s="70" customFormat="1" x14ac:dyDescent="0.25">
      <c r="A602" s="77"/>
      <c r="C602" s="78"/>
      <c r="D602" s="66"/>
      <c r="E602" s="66"/>
      <c r="F602" s="66"/>
    </row>
    <row r="603" spans="1:6" s="70" customFormat="1" x14ac:dyDescent="0.25">
      <c r="A603" s="77"/>
      <c r="C603" s="78"/>
      <c r="D603" s="66"/>
      <c r="E603" s="66"/>
      <c r="F603" s="66"/>
    </row>
    <row r="604" spans="1:6" s="70" customFormat="1" x14ac:dyDescent="0.25">
      <c r="A604" s="77"/>
      <c r="C604" s="78"/>
      <c r="D604" s="66"/>
      <c r="E604" s="66"/>
      <c r="F604" s="66"/>
    </row>
    <row r="605" spans="1:6" s="70" customFormat="1" x14ac:dyDescent="0.25">
      <c r="A605" s="77"/>
      <c r="C605" s="78"/>
      <c r="D605" s="66"/>
      <c r="E605" s="66"/>
      <c r="F605" s="66"/>
    </row>
    <row r="606" spans="1:6" s="70" customFormat="1" x14ac:dyDescent="0.25">
      <c r="A606" s="77"/>
      <c r="C606" s="78"/>
      <c r="D606" s="66"/>
      <c r="E606" s="66"/>
      <c r="F606" s="66"/>
    </row>
    <row r="607" spans="1:6" s="70" customFormat="1" x14ac:dyDescent="0.25">
      <c r="A607" s="77"/>
      <c r="C607" s="78"/>
      <c r="D607" s="66"/>
      <c r="E607" s="66"/>
      <c r="F607" s="66"/>
    </row>
    <row r="608" spans="1:6" s="70" customFormat="1" x14ac:dyDescent="0.25">
      <c r="A608" s="77"/>
      <c r="C608" s="78"/>
      <c r="D608" s="66"/>
      <c r="E608" s="66"/>
      <c r="F608" s="66"/>
    </row>
    <row r="609" spans="1:6" s="70" customFormat="1" x14ac:dyDescent="0.25">
      <c r="A609" s="77"/>
      <c r="C609" s="78"/>
      <c r="D609" s="66"/>
      <c r="E609" s="66"/>
      <c r="F609" s="66"/>
    </row>
    <row r="610" spans="1:6" s="70" customFormat="1" x14ac:dyDescent="0.25">
      <c r="A610" s="77"/>
      <c r="C610" s="78"/>
      <c r="D610" s="66"/>
      <c r="E610" s="66"/>
      <c r="F610" s="66"/>
    </row>
    <row r="611" spans="1:6" s="70" customFormat="1" x14ac:dyDescent="0.25">
      <c r="A611" s="77"/>
      <c r="C611" s="78"/>
      <c r="D611" s="66"/>
      <c r="E611" s="66"/>
      <c r="F611" s="66"/>
    </row>
    <row r="612" spans="1:6" s="70" customFormat="1" x14ac:dyDescent="0.25">
      <c r="A612" s="77"/>
      <c r="C612" s="78"/>
      <c r="D612" s="66"/>
      <c r="E612" s="66"/>
      <c r="F612" s="66"/>
    </row>
    <row r="613" spans="1:6" s="70" customFormat="1" x14ac:dyDescent="0.25">
      <c r="A613" s="77"/>
      <c r="C613" s="78"/>
      <c r="D613" s="66"/>
      <c r="E613" s="66"/>
      <c r="F613" s="66"/>
    </row>
    <row r="614" spans="1:6" s="70" customFormat="1" x14ac:dyDescent="0.25">
      <c r="A614" s="77"/>
      <c r="C614" s="78"/>
      <c r="D614" s="66"/>
      <c r="E614" s="66"/>
      <c r="F614" s="66"/>
    </row>
    <row r="615" spans="1:6" s="70" customFormat="1" x14ac:dyDescent="0.25">
      <c r="A615" s="77"/>
      <c r="C615" s="78"/>
      <c r="D615" s="66"/>
      <c r="E615" s="66"/>
      <c r="F615" s="66"/>
    </row>
    <row r="616" spans="1:6" s="70" customFormat="1" x14ac:dyDescent="0.25">
      <c r="A616" s="77"/>
      <c r="C616" s="78"/>
      <c r="D616" s="66"/>
      <c r="E616" s="66"/>
      <c r="F616" s="66"/>
    </row>
    <row r="617" spans="1:6" s="70" customFormat="1" x14ac:dyDescent="0.25">
      <c r="A617" s="77"/>
      <c r="C617" s="78"/>
      <c r="D617" s="66"/>
      <c r="E617" s="66"/>
      <c r="F617" s="66"/>
    </row>
    <row r="618" spans="1:6" s="70" customFormat="1" x14ac:dyDescent="0.25">
      <c r="A618" s="77"/>
      <c r="C618" s="78"/>
      <c r="D618" s="66"/>
      <c r="E618" s="66"/>
      <c r="F618" s="66"/>
    </row>
    <row r="619" spans="1:6" s="70" customFormat="1" x14ac:dyDescent="0.25">
      <c r="A619" s="77"/>
      <c r="C619" s="78"/>
      <c r="D619" s="66"/>
      <c r="E619" s="66"/>
      <c r="F619" s="66"/>
    </row>
    <row r="620" spans="1:6" s="70" customFormat="1" x14ac:dyDescent="0.25">
      <c r="A620" s="77"/>
      <c r="C620" s="78"/>
      <c r="D620" s="66"/>
      <c r="E620" s="66"/>
      <c r="F620" s="66"/>
    </row>
    <row r="621" spans="1:6" s="70" customFormat="1" x14ac:dyDescent="0.25">
      <c r="A621" s="77"/>
      <c r="C621" s="78"/>
      <c r="D621" s="66"/>
      <c r="E621" s="66"/>
      <c r="F621" s="66"/>
    </row>
    <row r="622" spans="1:6" s="70" customFormat="1" x14ac:dyDescent="0.25">
      <c r="A622" s="77"/>
      <c r="C622" s="78"/>
      <c r="D622" s="66"/>
      <c r="E622" s="66"/>
      <c r="F622" s="66"/>
    </row>
    <row r="623" spans="1:6" s="70" customFormat="1" x14ac:dyDescent="0.25">
      <c r="A623" s="77"/>
      <c r="C623" s="78"/>
      <c r="D623" s="66"/>
      <c r="E623" s="66"/>
      <c r="F623" s="66"/>
    </row>
    <row r="624" spans="1:6" s="70" customFormat="1" x14ac:dyDescent="0.25">
      <c r="A624" s="77"/>
      <c r="C624" s="78"/>
      <c r="D624" s="66"/>
      <c r="E624" s="66"/>
      <c r="F624" s="66"/>
    </row>
    <row r="625" spans="1:6" s="70" customFormat="1" x14ac:dyDescent="0.25">
      <c r="A625" s="77"/>
      <c r="C625" s="78"/>
      <c r="D625" s="66"/>
      <c r="E625" s="66"/>
      <c r="F625" s="66"/>
    </row>
    <row r="626" spans="1:6" s="70" customFormat="1" x14ac:dyDescent="0.25">
      <c r="A626" s="77"/>
      <c r="C626" s="78"/>
      <c r="D626" s="66"/>
      <c r="E626" s="66"/>
      <c r="F626" s="66"/>
    </row>
    <row r="627" spans="1:6" s="70" customFormat="1" x14ac:dyDescent="0.25">
      <c r="A627" s="77"/>
      <c r="C627" s="78"/>
      <c r="D627" s="66"/>
      <c r="E627" s="66"/>
      <c r="F627" s="66"/>
    </row>
    <row r="628" spans="1:6" s="70" customFormat="1" x14ac:dyDescent="0.25">
      <c r="A628" s="77"/>
      <c r="C628" s="78"/>
      <c r="D628" s="66"/>
      <c r="E628" s="66"/>
      <c r="F628" s="66"/>
    </row>
    <row r="629" spans="1:6" s="70" customFormat="1" x14ac:dyDescent="0.25">
      <c r="A629" s="77"/>
      <c r="C629" s="78"/>
      <c r="D629" s="66"/>
      <c r="E629" s="66"/>
      <c r="F629" s="66"/>
    </row>
    <row r="630" spans="1:6" s="70" customFormat="1" x14ac:dyDescent="0.25">
      <c r="A630" s="77"/>
      <c r="C630" s="78"/>
      <c r="D630" s="66"/>
      <c r="E630" s="66"/>
      <c r="F630" s="66"/>
    </row>
    <row r="631" spans="1:6" s="70" customFormat="1" x14ac:dyDescent="0.25">
      <c r="A631" s="77"/>
      <c r="C631" s="78"/>
      <c r="D631" s="66"/>
      <c r="E631" s="66"/>
      <c r="F631" s="66"/>
    </row>
    <row r="632" spans="1:6" s="70" customFormat="1" x14ac:dyDescent="0.25">
      <c r="A632" s="77"/>
      <c r="C632" s="78"/>
      <c r="D632" s="66"/>
      <c r="E632" s="66"/>
      <c r="F632" s="66"/>
    </row>
    <row r="633" spans="1:6" s="70" customFormat="1" x14ac:dyDescent="0.25">
      <c r="A633" s="77"/>
      <c r="C633" s="78"/>
      <c r="D633" s="66"/>
      <c r="E633" s="66"/>
      <c r="F633" s="66"/>
    </row>
    <row r="634" spans="1:6" s="70" customFormat="1" x14ac:dyDescent="0.25">
      <c r="A634" s="77"/>
      <c r="C634" s="78"/>
      <c r="D634" s="66"/>
      <c r="E634" s="66"/>
      <c r="F634" s="66"/>
    </row>
    <row r="635" spans="1:6" s="70" customFormat="1" x14ac:dyDescent="0.25">
      <c r="A635" s="77"/>
      <c r="C635" s="78"/>
      <c r="D635" s="66"/>
      <c r="E635" s="66"/>
      <c r="F635" s="66"/>
    </row>
    <row r="636" spans="1:6" s="70" customFormat="1" x14ac:dyDescent="0.25">
      <c r="A636" s="77"/>
      <c r="C636" s="78"/>
      <c r="D636" s="66"/>
      <c r="E636" s="66"/>
      <c r="F636" s="66"/>
    </row>
    <row r="637" spans="1:6" s="70" customFormat="1" x14ac:dyDescent="0.25">
      <c r="A637" s="77"/>
      <c r="C637" s="78"/>
      <c r="D637" s="66"/>
      <c r="E637" s="66"/>
      <c r="F637" s="66"/>
    </row>
    <row r="638" spans="1:6" s="70" customFormat="1" x14ac:dyDescent="0.25">
      <c r="A638" s="77"/>
      <c r="C638" s="78"/>
      <c r="D638" s="66"/>
      <c r="E638" s="66"/>
      <c r="F638" s="66"/>
    </row>
    <row r="639" spans="1:6" s="70" customFormat="1" x14ac:dyDescent="0.25">
      <c r="A639" s="77"/>
      <c r="C639" s="78"/>
      <c r="D639" s="66"/>
      <c r="E639" s="66"/>
      <c r="F639" s="66"/>
    </row>
    <row r="640" spans="1:6" s="70" customFormat="1" x14ac:dyDescent="0.25">
      <c r="A640" s="77"/>
      <c r="C640" s="78"/>
      <c r="D640" s="66"/>
      <c r="E640" s="66"/>
      <c r="F640" s="66"/>
    </row>
    <row r="641" spans="1:6" s="70" customFormat="1" x14ac:dyDescent="0.25">
      <c r="A641" s="77"/>
      <c r="C641" s="78"/>
      <c r="D641" s="66"/>
      <c r="E641" s="66"/>
      <c r="F641" s="66"/>
    </row>
    <row r="642" spans="1:6" s="70" customFormat="1" x14ac:dyDescent="0.25">
      <c r="A642" s="77"/>
      <c r="C642" s="78"/>
      <c r="D642" s="66"/>
      <c r="E642" s="66"/>
      <c r="F642" s="66"/>
    </row>
    <row r="643" spans="1:6" s="70" customFormat="1" x14ac:dyDescent="0.25">
      <c r="A643" s="77"/>
      <c r="C643" s="78"/>
      <c r="D643" s="66"/>
      <c r="E643" s="66"/>
      <c r="F643" s="66"/>
    </row>
    <row r="644" spans="1:6" s="70" customFormat="1" x14ac:dyDescent="0.25">
      <c r="A644" s="77"/>
      <c r="C644" s="78"/>
      <c r="D644" s="66"/>
      <c r="E644" s="66"/>
      <c r="F644" s="66"/>
    </row>
    <row r="645" spans="1:6" s="70" customFormat="1" x14ac:dyDescent="0.25">
      <c r="A645" s="77"/>
      <c r="C645" s="78"/>
      <c r="D645" s="66"/>
      <c r="E645" s="66"/>
      <c r="F645" s="66"/>
    </row>
    <row r="646" spans="1:6" s="70" customFormat="1" x14ac:dyDescent="0.25">
      <c r="A646" s="77"/>
      <c r="C646" s="78"/>
      <c r="D646" s="66"/>
      <c r="E646" s="66"/>
      <c r="F646" s="66"/>
    </row>
    <row r="647" spans="1:6" s="70" customFormat="1" x14ac:dyDescent="0.25">
      <c r="A647" s="77"/>
      <c r="C647" s="78"/>
      <c r="D647" s="66"/>
      <c r="E647" s="66"/>
      <c r="F647" s="66"/>
    </row>
    <row r="648" spans="1:6" s="70" customFormat="1" x14ac:dyDescent="0.25">
      <c r="A648" s="77"/>
      <c r="C648" s="78"/>
      <c r="D648" s="66"/>
      <c r="E648" s="66"/>
      <c r="F648" s="66"/>
    </row>
    <row r="649" spans="1:6" s="70" customFormat="1" x14ac:dyDescent="0.25">
      <c r="A649" s="77"/>
      <c r="C649" s="78"/>
      <c r="D649" s="66"/>
      <c r="E649" s="66"/>
      <c r="F649" s="66"/>
    </row>
    <row r="650" spans="1:6" s="70" customFormat="1" x14ac:dyDescent="0.25">
      <c r="A650" s="77"/>
      <c r="C650" s="78"/>
      <c r="D650" s="66"/>
      <c r="E650" s="66"/>
      <c r="F650" s="66"/>
    </row>
    <row r="651" spans="1:6" s="70" customFormat="1" x14ac:dyDescent="0.25">
      <c r="A651" s="77"/>
      <c r="C651" s="78"/>
      <c r="D651" s="66"/>
      <c r="E651" s="66"/>
      <c r="F651" s="66"/>
    </row>
    <row r="652" spans="1:6" s="70" customFormat="1" x14ac:dyDescent="0.25">
      <c r="A652" s="77"/>
      <c r="C652" s="78"/>
      <c r="D652" s="66"/>
      <c r="E652" s="66"/>
      <c r="F652" s="66"/>
    </row>
    <row r="653" spans="1:6" s="70" customFormat="1" x14ac:dyDescent="0.25">
      <c r="A653" s="77"/>
      <c r="C653" s="78"/>
      <c r="D653" s="66"/>
      <c r="E653" s="66"/>
      <c r="F653" s="66"/>
    </row>
    <row r="654" spans="1:6" s="70" customFormat="1" x14ac:dyDescent="0.25">
      <c r="A654" s="77"/>
      <c r="C654" s="78"/>
      <c r="D654" s="66"/>
      <c r="E654" s="66"/>
      <c r="F654" s="66"/>
    </row>
    <row r="655" spans="1:6" s="70" customFormat="1" x14ac:dyDescent="0.25">
      <c r="A655" s="77"/>
      <c r="C655" s="78"/>
      <c r="D655" s="66"/>
      <c r="E655" s="66"/>
      <c r="F655" s="66"/>
    </row>
    <row r="656" spans="1:6" s="70" customFormat="1" x14ac:dyDescent="0.25">
      <c r="A656" s="77"/>
      <c r="C656" s="78"/>
      <c r="D656" s="66"/>
      <c r="E656" s="66"/>
      <c r="F656" s="66"/>
    </row>
    <row r="657" spans="1:6" s="70" customFormat="1" x14ac:dyDescent="0.25">
      <c r="A657" s="77"/>
      <c r="C657" s="78"/>
      <c r="D657" s="66"/>
      <c r="E657" s="66"/>
      <c r="F657" s="66"/>
    </row>
    <row r="658" spans="1:6" s="70" customFormat="1" x14ac:dyDescent="0.25">
      <c r="A658" s="77"/>
      <c r="C658" s="78"/>
      <c r="D658" s="66"/>
      <c r="E658" s="66"/>
      <c r="F658" s="66"/>
    </row>
    <row r="659" spans="1:6" s="70" customFormat="1" x14ac:dyDescent="0.25">
      <c r="A659" s="77"/>
      <c r="C659" s="78"/>
      <c r="D659" s="66"/>
      <c r="E659" s="66"/>
      <c r="F659" s="66"/>
    </row>
    <row r="660" spans="1:6" s="70" customFormat="1" x14ac:dyDescent="0.25">
      <c r="A660" s="77"/>
      <c r="C660" s="78"/>
      <c r="D660" s="66"/>
      <c r="E660" s="66"/>
      <c r="F660" s="66"/>
    </row>
    <row r="661" spans="1:6" s="70" customFormat="1" x14ac:dyDescent="0.25">
      <c r="A661" s="77"/>
      <c r="C661" s="78"/>
      <c r="D661" s="66"/>
      <c r="E661" s="66"/>
      <c r="F661" s="66"/>
    </row>
    <row r="662" spans="1:6" s="70" customFormat="1" x14ac:dyDescent="0.25">
      <c r="A662" s="77"/>
      <c r="C662" s="78"/>
      <c r="D662" s="66"/>
      <c r="E662" s="66"/>
      <c r="F662" s="66"/>
    </row>
    <row r="663" spans="1:6" s="70" customFormat="1" x14ac:dyDescent="0.25">
      <c r="A663" s="77"/>
      <c r="C663" s="78"/>
      <c r="D663" s="66"/>
      <c r="E663" s="66"/>
      <c r="F663" s="66"/>
    </row>
    <row r="664" spans="1:6" s="70" customFormat="1" x14ac:dyDescent="0.25">
      <c r="A664" s="77"/>
      <c r="C664" s="78"/>
      <c r="D664" s="66"/>
      <c r="E664" s="66"/>
      <c r="F664" s="66"/>
    </row>
    <row r="665" spans="1:6" s="70" customFormat="1" x14ac:dyDescent="0.25">
      <c r="A665" s="77"/>
      <c r="C665" s="78"/>
      <c r="D665" s="66"/>
      <c r="E665" s="66"/>
      <c r="F665" s="66"/>
    </row>
    <row r="666" spans="1:6" s="70" customFormat="1" x14ac:dyDescent="0.25">
      <c r="A666" s="77"/>
      <c r="C666" s="78"/>
      <c r="D666" s="66"/>
      <c r="E666" s="66"/>
      <c r="F666" s="66"/>
    </row>
    <row r="667" spans="1:6" s="70" customFormat="1" x14ac:dyDescent="0.25">
      <c r="A667" s="77"/>
      <c r="C667" s="78"/>
      <c r="D667" s="66"/>
      <c r="E667" s="66"/>
      <c r="F667" s="66"/>
    </row>
    <row r="668" spans="1:6" s="70" customFormat="1" x14ac:dyDescent="0.25">
      <c r="A668" s="77"/>
      <c r="C668" s="78"/>
      <c r="D668" s="66"/>
      <c r="E668" s="66"/>
      <c r="F668" s="66"/>
    </row>
    <row r="669" spans="1:6" s="70" customFormat="1" x14ac:dyDescent="0.25">
      <c r="A669" s="77"/>
      <c r="C669" s="78"/>
      <c r="D669" s="66"/>
      <c r="E669" s="66"/>
      <c r="F669" s="66"/>
    </row>
    <row r="670" spans="1:6" s="70" customFormat="1" x14ac:dyDescent="0.25">
      <c r="A670" s="77"/>
      <c r="C670" s="78"/>
      <c r="D670" s="66"/>
      <c r="E670" s="66"/>
      <c r="F670" s="66"/>
    </row>
    <row r="671" spans="1:6" s="70" customFormat="1" x14ac:dyDescent="0.25">
      <c r="A671" s="77"/>
      <c r="C671" s="78"/>
      <c r="D671" s="66"/>
      <c r="E671" s="66"/>
      <c r="F671" s="66"/>
    </row>
    <row r="672" spans="1:6" s="70" customFormat="1" x14ac:dyDescent="0.25">
      <c r="A672" s="77"/>
      <c r="C672" s="78"/>
      <c r="D672" s="66"/>
      <c r="E672" s="66"/>
      <c r="F672" s="66"/>
    </row>
    <row r="673" spans="1:6" s="70" customFormat="1" x14ac:dyDescent="0.25">
      <c r="A673" s="77"/>
      <c r="C673" s="78"/>
      <c r="D673" s="66"/>
      <c r="E673" s="66"/>
      <c r="F673" s="66"/>
    </row>
    <row r="674" spans="1:6" s="70" customFormat="1" x14ac:dyDescent="0.25">
      <c r="A674" s="77"/>
      <c r="C674" s="78"/>
      <c r="D674" s="66"/>
      <c r="E674" s="66"/>
      <c r="F674" s="66"/>
    </row>
    <row r="675" spans="1:6" s="70" customFormat="1" x14ac:dyDescent="0.25">
      <c r="A675" s="77"/>
      <c r="C675" s="78"/>
      <c r="D675" s="66"/>
      <c r="E675" s="66"/>
      <c r="F675" s="66"/>
    </row>
    <row r="676" spans="1:6" s="70" customFormat="1" x14ac:dyDescent="0.25">
      <c r="A676" s="77"/>
      <c r="C676" s="78"/>
      <c r="D676" s="66"/>
      <c r="E676" s="66"/>
      <c r="F676" s="66"/>
    </row>
    <row r="677" spans="1:6" s="70" customFormat="1" x14ac:dyDescent="0.25">
      <c r="A677" s="77"/>
      <c r="C677" s="78"/>
      <c r="D677" s="66"/>
      <c r="E677" s="66"/>
      <c r="F677" s="66"/>
    </row>
    <row r="678" spans="1:6" s="70" customFormat="1" x14ac:dyDescent="0.25">
      <c r="A678" s="77"/>
      <c r="C678" s="78"/>
      <c r="D678" s="66"/>
      <c r="E678" s="66"/>
      <c r="F678" s="66"/>
    </row>
    <row r="679" spans="1:6" s="70" customFormat="1" x14ac:dyDescent="0.25">
      <c r="A679" s="77"/>
      <c r="C679" s="78"/>
      <c r="D679" s="66"/>
      <c r="E679" s="66"/>
      <c r="F679" s="66"/>
    </row>
    <row r="680" spans="1:6" s="70" customFormat="1" x14ac:dyDescent="0.25">
      <c r="A680" s="77"/>
      <c r="C680" s="78"/>
      <c r="D680" s="66"/>
      <c r="E680" s="66"/>
      <c r="F680" s="66"/>
    </row>
    <row r="681" spans="1:6" s="70" customFormat="1" x14ac:dyDescent="0.25">
      <c r="A681" s="77"/>
      <c r="C681" s="78"/>
      <c r="D681" s="66"/>
      <c r="E681" s="66"/>
      <c r="F681" s="66"/>
    </row>
    <row r="682" spans="1:6" s="70" customFormat="1" x14ac:dyDescent="0.25">
      <c r="A682" s="77"/>
      <c r="C682" s="78"/>
      <c r="D682" s="66"/>
      <c r="E682" s="66"/>
      <c r="F682" s="66"/>
    </row>
    <row r="683" spans="1:6" s="70" customFormat="1" x14ac:dyDescent="0.25">
      <c r="A683" s="77"/>
      <c r="C683" s="78"/>
      <c r="D683" s="66"/>
      <c r="E683" s="66"/>
      <c r="F683" s="66"/>
    </row>
    <row r="684" spans="1:6" s="70" customFormat="1" x14ac:dyDescent="0.25">
      <c r="A684" s="77"/>
      <c r="C684" s="78"/>
      <c r="D684" s="66"/>
      <c r="E684" s="66"/>
      <c r="F684" s="66"/>
    </row>
    <row r="685" spans="1:6" s="70" customFormat="1" x14ac:dyDescent="0.25">
      <c r="A685" s="77"/>
      <c r="C685" s="78"/>
      <c r="D685" s="66"/>
      <c r="E685" s="66"/>
      <c r="F685" s="66"/>
    </row>
    <row r="686" spans="1:6" s="70" customFormat="1" x14ac:dyDescent="0.25">
      <c r="A686" s="77"/>
      <c r="C686" s="78"/>
      <c r="D686" s="66"/>
      <c r="E686" s="66"/>
      <c r="F686" s="66"/>
    </row>
    <row r="687" spans="1:6" s="70" customFormat="1" x14ac:dyDescent="0.25">
      <c r="A687" s="77"/>
      <c r="C687" s="78"/>
      <c r="D687" s="66"/>
      <c r="E687" s="66"/>
      <c r="F687" s="66"/>
    </row>
    <row r="688" spans="1:6" s="70" customFormat="1" x14ac:dyDescent="0.25">
      <c r="A688" s="77"/>
      <c r="C688" s="78"/>
      <c r="D688" s="66"/>
      <c r="E688" s="66"/>
      <c r="F688" s="66"/>
    </row>
    <row r="689" spans="1:6" s="70" customFormat="1" x14ac:dyDescent="0.25">
      <c r="A689" s="77"/>
      <c r="C689" s="78"/>
      <c r="D689" s="66"/>
      <c r="E689" s="66"/>
      <c r="F689" s="66"/>
    </row>
    <row r="690" spans="1:6" s="70" customFormat="1" x14ac:dyDescent="0.25">
      <c r="A690" s="77"/>
      <c r="C690" s="78"/>
      <c r="D690" s="66"/>
      <c r="E690" s="66"/>
      <c r="F690" s="66"/>
    </row>
    <row r="691" spans="1:6" s="70" customFormat="1" x14ac:dyDescent="0.25">
      <c r="A691" s="77"/>
      <c r="C691" s="78"/>
      <c r="D691" s="66"/>
      <c r="E691" s="66"/>
      <c r="F691" s="66"/>
    </row>
    <row r="692" spans="1:6" s="70" customFormat="1" x14ac:dyDescent="0.25">
      <c r="A692" s="77"/>
      <c r="C692" s="78"/>
      <c r="D692" s="66"/>
      <c r="E692" s="66"/>
      <c r="F692" s="66"/>
    </row>
    <row r="693" spans="1:6" s="70" customFormat="1" x14ac:dyDescent="0.25">
      <c r="A693" s="77"/>
      <c r="C693" s="78"/>
      <c r="D693" s="66"/>
      <c r="E693" s="66"/>
      <c r="F693" s="66"/>
    </row>
    <row r="694" spans="1:6" s="70" customFormat="1" x14ac:dyDescent="0.25">
      <c r="A694" s="77"/>
      <c r="C694" s="78"/>
      <c r="D694" s="66"/>
      <c r="E694" s="66"/>
      <c r="F694" s="66"/>
    </row>
    <row r="695" spans="1:6" s="70" customFormat="1" x14ac:dyDescent="0.25">
      <c r="A695" s="77"/>
      <c r="C695" s="78"/>
      <c r="D695" s="66"/>
      <c r="E695" s="66"/>
      <c r="F695" s="66"/>
    </row>
    <row r="696" spans="1:6" s="70" customFormat="1" x14ac:dyDescent="0.25">
      <c r="A696" s="77"/>
      <c r="C696" s="78"/>
      <c r="D696" s="66"/>
      <c r="E696" s="66"/>
      <c r="F696" s="66"/>
    </row>
    <row r="697" spans="1:6" s="70" customFormat="1" x14ac:dyDescent="0.25">
      <c r="A697" s="77"/>
      <c r="C697" s="78"/>
      <c r="D697" s="66"/>
      <c r="E697" s="66"/>
      <c r="F697" s="66"/>
    </row>
    <row r="698" spans="1:6" s="70" customFormat="1" x14ac:dyDescent="0.25">
      <c r="A698" s="77"/>
      <c r="C698" s="78"/>
      <c r="D698" s="66"/>
      <c r="E698" s="66"/>
      <c r="F698" s="66"/>
    </row>
    <row r="699" spans="1:6" s="70" customFormat="1" x14ac:dyDescent="0.25">
      <c r="A699" s="77"/>
      <c r="C699" s="78"/>
      <c r="D699" s="66"/>
      <c r="E699" s="66"/>
      <c r="F699" s="66"/>
    </row>
    <row r="700" spans="1:6" s="70" customFormat="1" x14ac:dyDescent="0.25">
      <c r="A700" s="77"/>
      <c r="C700" s="78"/>
      <c r="D700" s="66"/>
      <c r="E700" s="66"/>
      <c r="F700" s="66"/>
    </row>
    <row r="701" spans="1:6" s="70" customFormat="1" x14ac:dyDescent="0.25">
      <c r="A701" s="77"/>
      <c r="C701" s="78"/>
      <c r="D701" s="66"/>
      <c r="E701" s="66"/>
      <c r="F701" s="66"/>
    </row>
    <row r="702" spans="1:6" s="70" customFormat="1" x14ac:dyDescent="0.25">
      <c r="A702" s="77"/>
      <c r="C702" s="78"/>
      <c r="D702" s="66"/>
      <c r="E702" s="66"/>
      <c r="F702" s="66"/>
    </row>
    <row r="703" spans="1:6" s="70" customFormat="1" x14ac:dyDescent="0.25">
      <c r="A703" s="77"/>
      <c r="C703" s="78"/>
      <c r="D703" s="66"/>
      <c r="E703" s="66"/>
      <c r="F703" s="66"/>
    </row>
    <row r="704" spans="1:6" s="70" customFormat="1" x14ac:dyDescent="0.25">
      <c r="A704" s="77"/>
      <c r="C704" s="78"/>
      <c r="D704" s="66"/>
      <c r="E704" s="66"/>
      <c r="F704" s="66"/>
    </row>
    <row r="705" spans="1:6" s="70" customFormat="1" x14ac:dyDescent="0.25">
      <c r="A705" s="77"/>
      <c r="C705" s="78"/>
      <c r="D705" s="66"/>
      <c r="E705" s="66"/>
      <c r="F705" s="66"/>
    </row>
    <row r="706" spans="1:6" s="70" customFormat="1" x14ac:dyDescent="0.25">
      <c r="A706" s="77"/>
      <c r="C706" s="78"/>
      <c r="D706" s="66"/>
      <c r="E706" s="66"/>
      <c r="F706" s="66"/>
    </row>
    <row r="707" spans="1:6" s="70" customFormat="1" x14ac:dyDescent="0.25">
      <c r="A707" s="77"/>
      <c r="C707" s="78"/>
      <c r="D707" s="66"/>
      <c r="E707" s="66"/>
      <c r="F707" s="66"/>
    </row>
    <row r="708" spans="1:6" s="70" customFormat="1" x14ac:dyDescent="0.25">
      <c r="A708" s="77"/>
      <c r="C708" s="78"/>
      <c r="D708" s="66"/>
      <c r="E708" s="66"/>
      <c r="F708" s="66"/>
    </row>
    <row r="709" spans="1:6" s="70" customFormat="1" x14ac:dyDescent="0.25">
      <c r="A709" s="77"/>
      <c r="C709" s="78"/>
      <c r="D709" s="66"/>
      <c r="E709" s="66"/>
      <c r="F709" s="66"/>
    </row>
    <row r="710" spans="1:6" s="70" customFormat="1" x14ac:dyDescent="0.25">
      <c r="A710" s="77"/>
      <c r="C710" s="78"/>
      <c r="D710" s="66"/>
      <c r="E710" s="66"/>
      <c r="F710" s="66"/>
    </row>
    <row r="711" spans="1:6" s="70" customFormat="1" x14ac:dyDescent="0.25">
      <c r="A711" s="77"/>
      <c r="C711" s="78"/>
      <c r="D711" s="66"/>
      <c r="E711" s="66"/>
      <c r="F711" s="66"/>
    </row>
    <row r="712" spans="1:6" s="70" customFormat="1" x14ac:dyDescent="0.25">
      <c r="A712" s="77"/>
      <c r="C712" s="78"/>
      <c r="D712" s="66"/>
      <c r="E712" s="66"/>
      <c r="F712" s="66"/>
    </row>
    <row r="713" spans="1:6" s="70" customFormat="1" x14ac:dyDescent="0.25">
      <c r="A713" s="77"/>
      <c r="C713" s="78"/>
      <c r="D713" s="66"/>
      <c r="E713" s="66"/>
      <c r="F713" s="66"/>
    </row>
    <row r="714" spans="1:6" s="70" customFormat="1" x14ac:dyDescent="0.25">
      <c r="A714" s="77"/>
      <c r="C714" s="78"/>
      <c r="D714" s="66"/>
      <c r="E714" s="66"/>
      <c r="F714" s="66"/>
    </row>
    <row r="715" spans="1:6" s="70" customFormat="1" x14ac:dyDescent="0.25">
      <c r="A715" s="77"/>
      <c r="C715" s="78"/>
      <c r="D715" s="66"/>
      <c r="E715" s="66"/>
      <c r="F715" s="66"/>
    </row>
    <row r="716" spans="1:6" s="70" customFormat="1" x14ac:dyDescent="0.25">
      <c r="A716" s="77"/>
      <c r="C716" s="78"/>
      <c r="D716" s="66"/>
      <c r="E716" s="66"/>
      <c r="F716" s="66"/>
    </row>
    <row r="717" spans="1:6" s="70" customFormat="1" x14ac:dyDescent="0.25">
      <c r="A717" s="77"/>
      <c r="C717" s="78"/>
      <c r="D717" s="66"/>
      <c r="E717" s="66"/>
      <c r="F717" s="66"/>
    </row>
    <row r="718" spans="1:6" s="70" customFormat="1" x14ac:dyDescent="0.25">
      <c r="A718" s="77"/>
      <c r="C718" s="78"/>
      <c r="D718" s="66"/>
      <c r="E718" s="66"/>
      <c r="F718" s="66"/>
    </row>
    <row r="719" spans="1:6" s="70" customFormat="1" x14ac:dyDescent="0.25">
      <c r="A719" s="77"/>
      <c r="C719" s="78"/>
      <c r="D719" s="66"/>
      <c r="E719" s="66"/>
      <c r="F719" s="66"/>
    </row>
    <row r="720" spans="1:6" s="70" customFormat="1" x14ac:dyDescent="0.25">
      <c r="A720" s="77"/>
      <c r="C720" s="78"/>
      <c r="D720" s="66"/>
      <c r="E720" s="66"/>
      <c r="F720" s="66"/>
    </row>
    <row r="721" spans="1:6" s="70" customFormat="1" x14ac:dyDescent="0.25">
      <c r="A721" s="77"/>
      <c r="C721" s="78"/>
      <c r="D721" s="66"/>
      <c r="E721" s="66"/>
      <c r="F721" s="66"/>
    </row>
    <row r="722" spans="1:6" s="70" customFormat="1" x14ac:dyDescent="0.25">
      <c r="A722" s="77"/>
      <c r="C722" s="78"/>
      <c r="D722" s="66"/>
      <c r="E722" s="66"/>
      <c r="F722" s="66"/>
    </row>
  </sheetData>
  <sheetProtection algorithmName="SHA-512" hashValue="7X74KN7dCEMQfaLiCCY47dcblQnoRzw6i6gDJMgGSw+HxDLDHtQp+LOgDDTBDi+yswyVDdo8t97lxyl7Omvsow==" saltValue="6J/HaYWCebf5T72ZCjydSA==" spinCount="100000" sheet="1" objects="1" scenarios="1"/>
  <mergeCells count="14">
    <mergeCell ref="A53:C53"/>
    <mergeCell ref="A38:C38"/>
    <mergeCell ref="A48:C48"/>
    <mergeCell ref="A1:C1"/>
    <mergeCell ref="A8:C8"/>
    <mergeCell ref="A9:C9"/>
    <mergeCell ref="A12:C12"/>
    <mergeCell ref="A3:C3"/>
    <mergeCell ref="A15:C15"/>
    <mergeCell ref="A18:C18"/>
    <mergeCell ref="A20:C20"/>
    <mergeCell ref="A23:C23"/>
    <mergeCell ref="A33:C33"/>
    <mergeCell ref="A26:C26"/>
  </mergeCells>
  <phoneticPr fontId="17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headerFooter>
    <oddHeader xml:space="preserve">&amp;L&amp;"Arial Narrow,Obyčejné"&amp;8Rekonstrukce domu U Rytířů, Litomyšl
Interiérové a nábytkové vybavení&amp;R&amp;"Arial Narrow,Obyčejné"&amp;8 4. Povrchové úpravy a barevné řešení  
</oddHeader>
    <oddFooter>&amp;R&amp;"Arial Narrow,Kurzíva"&amp;9&amp;P/&amp;N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Rekapitulace</vt:lpstr>
      <vt:lpstr>1. Nábytkové vybavení</vt:lpstr>
      <vt:lpstr>2. Interiérové doplňky</vt:lpstr>
      <vt:lpstr>3. Informační systém</vt:lpstr>
      <vt:lpstr>4. Povrchové úpravy, barevné ře</vt:lpstr>
      <vt:lpstr>'1. Nábytkové vybavení'!Názvy_tisku</vt:lpstr>
      <vt:lpstr>'2. Interiérové doplňky'!Názvy_tisku</vt:lpstr>
      <vt:lpstr>'3. Informační systém'!Názvy_tisku</vt:lpstr>
      <vt:lpstr>'1. Nábytkové vybavení'!Oblast_tisku</vt:lpstr>
      <vt:lpstr>'2. Interiérové doplňky'!Oblast_tisku</vt:lpstr>
      <vt:lpstr>'3. Informační systém'!Oblast_tisku</vt:lpstr>
      <vt:lpstr>'4. Povrchové úpravy, barevné ře'!Oblast_tisku</vt:lpstr>
      <vt:lpstr>Rekapitulace!Oblast_tisku</vt:lpstr>
      <vt:lpstr>'1. Nábytkové vybavení'!Print_Titles_0</vt:lpstr>
      <vt:lpstr>'1. Nábytkové vybavení'!Print_Titles_0_0</vt:lpstr>
      <vt:lpstr>'1. Nábytkové vybavení'!Print_Titles_0_0_0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Kateřina Jechová</cp:lastModifiedBy>
  <cp:revision>5</cp:revision>
  <cp:lastPrinted>2024-08-07T09:38:45Z</cp:lastPrinted>
  <dcterms:created xsi:type="dcterms:W3CDTF">2020-12-08T08:43:58Z</dcterms:created>
  <dcterms:modified xsi:type="dcterms:W3CDTF">2024-10-10T13:36:50Z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